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<sst xmlns="http://schemas.openxmlformats.org/spreadsheetml/2006/main" count="185" uniqueCount="85">
  <si>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</si>
  <si>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</si>
  <si>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</si>
  <si>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</si>
  <si>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</si>
  <si>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</si>
  <si>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</si>
  <si>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</si>
  <si>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</si>
  <si>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</si>
  <si>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</si>
  <si>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</si>
  <si>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</si>
  <si>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</si>
  <si>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</si>
  <si>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</si>
  <si>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</si>
  <si>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</si>
  <si>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</si>
  <si>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</si>
  <si>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</si>
  <si>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</si>
  <si>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</si>
  <si>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</si>
  <si>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</si>
  <si>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</si>
  <si>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</si>
  <si>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</si>
  <si>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</si>
  <si>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</si>
  <si>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</si>
  <si>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</si>
  <si>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</si>
  <si>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</si>
  <si>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</si>
  <si>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</si>
  <si>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</si>
  <si>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</si>
  <si>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</si>
  <si>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</si>
  <si>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</si>
  <si>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</si>
  <si>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</si>
  <si>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</si>
  <si>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</si>
  <si>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</si>
  <si>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</si>
  <si>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</si>
  <si>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</si>
  <si>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</si>
  <si>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</si>
  <si>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</si>
  <si>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</si>
  <si>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</si>
  <si>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</si>
  <si>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</si>
  <si>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</si>
  <si>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</si>
  <si>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</si>
  <si>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</si>
  <si>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</si>
  <si>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</si>
  <si>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</si>
  <si>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</si>
  <si>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</si>
  <si>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</si>
  <si>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</si>
  <si>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</si>
  <si>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</si>
  <si>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電子
工程系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</si>
  <si>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</si>
  <si>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</si>
  <si>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</si>
  <si>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</si>
  <si>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</si>
  <si>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</si>
  <si>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</si>
  <si>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</si>
  <si>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</si>
  <si>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</si>
  <si>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</si>
  <si>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</si>
  <si>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</si>
  <si>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</si>
  <si>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110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110/10/15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</si>
</sst>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20" zoomScaleNormal="120" zoomScalePageLayoutView="0" workbookViewId="0" topLeftCell="A1">
      <selection activeCell="F44" sqref="F44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1" t="s">
        <v>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5.75" customHeight="1" thickTop="1">
      <c r="A2" s="129" t="s">
        <v>56</v>
      </c>
      <c r="B2" s="123" t="s">
        <v>57</v>
      </c>
      <c r="C2" s="125" t="s">
        <v>59</v>
      </c>
      <c r="D2" s="127" t="s">
        <v>58</v>
      </c>
      <c r="E2" s="128"/>
      <c r="F2" s="128"/>
      <c r="G2" s="128"/>
      <c r="H2" s="128"/>
      <c r="I2" s="128"/>
      <c r="J2" s="128"/>
      <c r="K2" s="114" t="s">
        <v>60</v>
      </c>
    </row>
    <row r="3" spans="1:11" ht="15.75" customHeight="1">
      <c r="A3" s="130"/>
      <c r="B3" s="124"/>
      <c r="C3" s="126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15"/>
    </row>
    <row r="4" spans="1:11" ht="15.75" customHeight="1">
      <c r="A4" s="107" t="s">
        <v>64</v>
      </c>
      <c r="B4" s="120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05"/>
      <c r="B5" s="109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>
      <c r="A6" s="105"/>
      <c r="B6" s="109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ht="15.75" customHeight="1">
      <c r="A7" s="105"/>
      <c r="B7" s="120" t="s">
        <v>69</v>
      </c>
      <c r="C7" s="49" t="s">
        <v>66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05"/>
      <c r="B8" s="109"/>
      <c r="C8" s="49" t="s">
        <v>67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05"/>
      <c r="B9" s="109"/>
      <c r="C9" s="71" t="s">
        <v>68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05"/>
      <c r="B10" s="111" t="s">
        <v>70</v>
      </c>
      <c r="C10" s="79" t="s">
        <v>66</v>
      </c>
      <c r="D10" s="80"/>
      <c r="E10" s="80">
        <f>E4+E7</f>
        <v>0</v>
      </c>
      <c r="F10" s="80"/>
      <c r="G10" s="80"/>
      <c r="H10" s="80"/>
      <c r="I10" s="80"/>
      <c r="J10" s="80"/>
      <c r="K10" s="81">
        <f>K4+K7</f>
        <v>0</v>
      </c>
    </row>
    <row r="11" spans="1:11" s="76" customFormat="1" ht="15.75" customHeight="1">
      <c r="A11" s="105"/>
      <c r="B11" s="112"/>
      <c r="C11" s="79" t="s">
        <v>67</v>
      </c>
      <c r="D11" s="80"/>
      <c r="E11" s="80">
        <f>E5+E8</f>
        <v>0</v>
      </c>
      <c r="F11" s="80"/>
      <c r="G11" s="80"/>
      <c r="H11" s="80"/>
      <c r="I11" s="80"/>
      <c r="J11" s="80"/>
      <c r="K11" s="81">
        <f>K5+K8</f>
        <v>0</v>
      </c>
    </row>
    <row r="12" spans="1:11" s="76" customFormat="1" ht="15.75" customHeight="1" thickBot="1">
      <c r="A12" s="106"/>
      <c r="B12" s="113"/>
      <c r="C12" s="82" t="s">
        <v>68</v>
      </c>
      <c r="D12" s="83"/>
      <c r="E12" s="83">
        <f>SUM(E10:E11)</f>
        <v>0</v>
      </c>
      <c r="F12" s="83"/>
      <c r="G12" s="83"/>
      <c r="H12" s="83"/>
      <c r="I12" s="83"/>
      <c r="J12" s="83"/>
      <c r="K12" s="84">
        <f>SUM(K10:K11)</f>
        <v>0</v>
      </c>
    </row>
    <row r="13" spans="1:11" ht="15.75" customHeight="1" thickTop="1">
      <c r="A13" s="139" t="s">
        <v>71</v>
      </c>
      <c r="B13" s="116" t="s">
        <v>72</v>
      </c>
      <c r="C13" s="85" t="s">
        <v>66</v>
      </c>
      <c r="D13" s="86">
        <v>14</v>
      </c>
      <c r="E13" s="86">
        <v>9</v>
      </c>
      <c r="F13" s="86">
        <v>12</v>
      </c>
      <c r="G13" s="86">
        <v>6</v>
      </c>
      <c r="H13" s="87">
        <v>4</v>
      </c>
      <c r="I13" s="87"/>
      <c r="J13" s="87"/>
      <c r="K13" s="88">
        <f>SUM(D13:J13)</f>
        <v>45</v>
      </c>
    </row>
    <row r="14" spans="1:11" ht="15.75" customHeight="1">
      <c r="A14" s="105"/>
      <c r="B14" s="109"/>
      <c r="C14" s="49" t="s">
        <v>67</v>
      </c>
      <c r="D14" s="73">
        <v>11</v>
      </c>
      <c r="E14" s="73">
        <v>16</v>
      </c>
      <c r="F14" s="73">
        <v>21</v>
      </c>
      <c r="G14" s="73">
        <v>16</v>
      </c>
      <c r="H14" s="74">
        <v>10</v>
      </c>
      <c r="I14" s="74"/>
      <c r="J14" s="74"/>
      <c r="K14" s="75">
        <f>SUM(D14:J14)</f>
        <v>74</v>
      </c>
    </row>
    <row r="15" spans="1:11" ht="15.75" customHeight="1">
      <c r="A15" s="105"/>
      <c r="B15" s="109"/>
      <c r="C15" s="71" t="s">
        <v>68</v>
      </c>
      <c r="D15" s="73">
        <f>SUM(D13:D14)</f>
        <v>25</v>
      </c>
      <c r="E15" s="73">
        <f>SUM(E13:E14)</f>
        <v>25</v>
      </c>
      <c r="F15" s="73">
        <f>SUM(F13:F14)</f>
        <v>33</v>
      </c>
      <c r="G15" s="73">
        <f>SUM(G13:G14)</f>
        <v>22</v>
      </c>
      <c r="H15" s="73">
        <f>SUM(H13:H14)</f>
        <v>14</v>
      </c>
      <c r="I15" s="73"/>
      <c r="J15" s="73"/>
      <c r="K15" s="75">
        <f>SUM(K13:K14)</f>
        <v>119</v>
      </c>
    </row>
    <row r="16" spans="1:11" ht="15.75" customHeight="1">
      <c r="A16" s="105"/>
      <c r="B16" s="117" t="s">
        <v>73</v>
      </c>
      <c r="C16" s="85" t="s">
        <v>66</v>
      </c>
      <c r="D16" s="73">
        <v>11</v>
      </c>
      <c r="E16" s="73">
        <v>11</v>
      </c>
      <c r="F16" s="73">
        <v>17</v>
      </c>
      <c r="G16" s="73">
        <v>17</v>
      </c>
      <c r="H16" s="73"/>
      <c r="I16" s="73"/>
      <c r="J16" s="73"/>
      <c r="K16" s="75">
        <f>SUM(D16:J16)</f>
        <v>56</v>
      </c>
    </row>
    <row r="17" spans="1:11" ht="15.75" customHeight="1">
      <c r="A17" s="105"/>
      <c r="B17" s="118"/>
      <c r="C17" s="49" t="s">
        <v>67</v>
      </c>
      <c r="D17" s="73">
        <v>14</v>
      </c>
      <c r="E17" s="73">
        <v>11</v>
      </c>
      <c r="F17" s="73">
        <v>9</v>
      </c>
      <c r="G17" s="73">
        <v>7</v>
      </c>
      <c r="H17" s="73"/>
      <c r="I17" s="73"/>
      <c r="J17" s="73"/>
      <c r="K17" s="75">
        <f>SUM(D17:J17)</f>
        <v>41</v>
      </c>
    </row>
    <row r="18" spans="1:11" ht="18" customHeight="1">
      <c r="A18" s="105"/>
      <c r="B18" s="119"/>
      <c r="C18" s="71" t="s">
        <v>68</v>
      </c>
      <c r="D18" s="73">
        <f>SUM(D16:D17)</f>
        <v>25</v>
      </c>
      <c r="E18" s="73">
        <f>SUM(E16:E17)</f>
        <v>22</v>
      </c>
      <c r="F18" s="73">
        <f>SUM(F16:F17)</f>
        <v>26</v>
      </c>
      <c r="G18" s="73">
        <f>SUM(G16:G17)</f>
        <v>24</v>
      </c>
      <c r="H18" s="73"/>
      <c r="I18" s="73"/>
      <c r="J18" s="73"/>
      <c r="K18" s="75">
        <f>SUM(K16:K17)</f>
        <v>97</v>
      </c>
    </row>
    <row r="19" spans="1:11" ht="15.75" customHeight="1">
      <c r="A19" s="105"/>
      <c r="B19" s="120" t="s">
        <v>74</v>
      </c>
      <c r="C19" s="49" t="s">
        <v>66</v>
      </c>
      <c r="D19" s="73">
        <v>22</v>
      </c>
      <c r="E19" s="73">
        <v>17</v>
      </c>
      <c r="F19" s="73">
        <v>17</v>
      </c>
      <c r="G19" s="73">
        <v>15</v>
      </c>
      <c r="H19" s="74">
        <v>8</v>
      </c>
      <c r="I19" s="74">
        <v>5</v>
      </c>
      <c r="J19" s="74"/>
      <c r="K19" s="75">
        <f>SUM(D19:J19)</f>
        <v>84</v>
      </c>
    </row>
    <row r="20" spans="1:11" ht="15.75" customHeight="1">
      <c r="A20" s="105"/>
      <c r="B20" s="109"/>
      <c r="C20" s="49" t="s">
        <v>67</v>
      </c>
      <c r="D20" s="73">
        <v>6</v>
      </c>
      <c r="E20" s="73">
        <v>6</v>
      </c>
      <c r="F20" s="73">
        <v>9</v>
      </c>
      <c r="G20" s="73">
        <v>7</v>
      </c>
      <c r="H20" s="74">
        <v>1</v>
      </c>
      <c r="I20" s="74">
        <v>0</v>
      </c>
      <c r="J20" s="74"/>
      <c r="K20" s="75">
        <f>SUM(D20:J20)</f>
        <v>29</v>
      </c>
    </row>
    <row r="21" spans="1:11" ht="15.75" customHeight="1">
      <c r="A21" s="105"/>
      <c r="B21" s="109"/>
      <c r="C21" s="71" t="s">
        <v>68</v>
      </c>
      <c r="D21" s="73">
        <f>SUM(D19:D20)</f>
        <v>28</v>
      </c>
      <c r="E21" s="73">
        <f aca="true" t="shared" si="0" ref="E21:K21">SUM(E19:E20)</f>
        <v>23</v>
      </c>
      <c r="F21" s="73">
        <f t="shared" si="0"/>
        <v>26</v>
      </c>
      <c r="G21" s="73">
        <f t="shared" si="0"/>
        <v>22</v>
      </c>
      <c r="H21" s="73">
        <f t="shared" si="0"/>
        <v>9</v>
      </c>
      <c r="I21" s="73">
        <f>SUM(I19:I20)</f>
        <v>5</v>
      </c>
      <c r="J21" s="73"/>
      <c r="K21" s="75">
        <f t="shared" si="0"/>
        <v>113</v>
      </c>
    </row>
    <row r="22" spans="1:11" ht="15.75" customHeight="1">
      <c r="A22" s="105"/>
      <c r="B22" s="120" t="s">
        <v>75</v>
      </c>
      <c r="C22" s="49" t="s">
        <v>66</v>
      </c>
      <c r="D22" s="73">
        <v>18</v>
      </c>
      <c r="E22" s="73">
        <v>21</v>
      </c>
      <c r="F22" s="73">
        <v>14</v>
      </c>
      <c r="G22" s="73">
        <v>26</v>
      </c>
      <c r="H22" s="74">
        <v>6</v>
      </c>
      <c r="I22" s="74">
        <v>1</v>
      </c>
      <c r="J22" s="74">
        <v>1</v>
      </c>
      <c r="K22" s="75">
        <f>SUM(D22:J22)</f>
        <v>87</v>
      </c>
    </row>
    <row r="23" spans="1:11" ht="15.75" customHeight="1">
      <c r="A23" s="105"/>
      <c r="B23" s="109"/>
      <c r="C23" s="49" t="s">
        <v>67</v>
      </c>
      <c r="D23" s="73">
        <v>3</v>
      </c>
      <c r="E23" s="73">
        <v>4</v>
      </c>
      <c r="F23" s="73">
        <v>2</v>
      </c>
      <c r="G23" s="73">
        <v>0</v>
      </c>
      <c r="H23" s="74">
        <v>1</v>
      </c>
      <c r="I23" s="74">
        <v>0</v>
      </c>
      <c r="J23" s="74">
        <v>0</v>
      </c>
      <c r="K23" s="75">
        <f>SUM(D23:J23)</f>
        <v>10</v>
      </c>
    </row>
    <row r="24" spans="1:11" ht="15.75" customHeight="1">
      <c r="A24" s="105"/>
      <c r="B24" s="109"/>
      <c r="C24" s="71" t="s">
        <v>68</v>
      </c>
      <c r="D24" s="73">
        <f>SUM(D22:D23)</f>
        <v>21</v>
      </c>
      <c r="E24" s="73">
        <f aca="true" t="shared" si="1" ref="E24:K24">SUM(E22:E23)</f>
        <v>25</v>
      </c>
      <c r="F24" s="73">
        <f t="shared" si="1"/>
        <v>16</v>
      </c>
      <c r="G24" s="73">
        <f t="shared" si="1"/>
        <v>26</v>
      </c>
      <c r="H24" s="73">
        <f t="shared" si="1"/>
        <v>7</v>
      </c>
      <c r="I24" s="73">
        <f>SUM(I22:I23)</f>
        <v>1</v>
      </c>
      <c r="J24" s="73">
        <f>SUM(J22:J23)</f>
        <v>1</v>
      </c>
      <c r="K24" s="75">
        <f t="shared" si="1"/>
        <v>97</v>
      </c>
    </row>
    <row r="25" spans="1:11" s="76" customFormat="1" ht="15.75" customHeight="1">
      <c r="A25" s="105"/>
      <c r="B25" s="111" t="s">
        <v>70</v>
      </c>
      <c r="C25" s="79" t="s">
        <v>66</v>
      </c>
      <c r="D25" s="80">
        <f aca="true" t="shared" si="2" ref="D25:F26">D13+D16+D19+D22</f>
        <v>65</v>
      </c>
      <c r="E25" s="80">
        <f t="shared" si="2"/>
        <v>58</v>
      </c>
      <c r="F25" s="80">
        <f t="shared" si="2"/>
        <v>60</v>
      </c>
      <c r="G25" s="80">
        <f>G13+G16+G19+G22</f>
        <v>64</v>
      </c>
      <c r="H25" s="80">
        <f>H13+H19+H22</f>
        <v>18</v>
      </c>
      <c r="I25" s="80">
        <f>I13+I19+I22</f>
        <v>6</v>
      </c>
      <c r="J25" s="80">
        <f>J13+J16+J19+J22</f>
        <v>1</v>
      </c>
      <c r="K25" s="81">
        <f>K13+K16+K19+K22</f>
        <v>272</v>
      </c>
    </row>
    <row r="26" spans="1:11" s="76" customFormat="1" ht="15.75" customHeight="1">
      <c r="A26" s="105"/>
      <c r="B26" s="112"/>
      <c r="C26" s="79" t="s">
        <v>67</v>
      </c>
      <c r="D26" s="80">
        <f t="shared" si="2"/>
        <v>34</v>
      </c>
      <c r="E26" s="80">
        <f t="shared" si="2"/>
        <v>37</v>
      </c>
      <c r="F26" s="80">
        <f t="shared" si="2"/>
        <v>41</v>
      </c>
      <c r="G26" s="80">
        <f>G14+G17+G20+G23</f>
        <v>30</v>
      </c>
      <c r="H26" s="80">
        <f>H14+H20+H23</f>
        <v>12</v>
      </c>
      <c r="I26" s="80">
        <f>I14+I20+I23</f>
        <v>0</v>
      </c>
      <c r="J26" s="80">
        <f>J14+J17+J20+J23</f>
        <v>0</v>
      </c>
      <c r="K26" s="81">
        <f>K14+K17+K20+K23</f>
        <v>154</v>
      </c>
    </row>
    <row r="27" spans="1:11" s="76" customFormat="1" ht="15.75" customHeight="1" thickBot="1">
      <c r="A27" s="106"/>
      <c r="B27" s="113"/>
      <c r="C27" s="82" t="s">
        <v>68</v>
      </c>
      <c r="D27" s="83">
        <f>SUM(D25:D26)</f>
        <v>99</v>
      </c>
      <c r="E27" s="83">
        <f aca="true" t="shared" si="3" ref="E27:K27">SUM(E25:E26)</f>
        <v>95</v>
      </c>
      <c r="F27" s="83">
        <f t="shared" si="3"/>
        <v>101</v>
      </c>
      <c r="G27" s="83">
        <f t="shared" si="3"/>
        <v>94</v>
      </c>
      <c r="H27" s="83">
        <f t="shared" si="3"/>
        <v>30</v>
      </c>
      <c r="I27" s="83">
        <f t="shared" si="3"/>
        <v>6</v>
      </c>
      <c r="J27" s="83">
        <f>SUM(J25:J26)</f>
        <v>1</v>
      </c>
      <c r="K27" s="84">
        <f t="shared" si="3"/>
        <v>426</v>
      </c>
    </row>
    <row r="28" spans="1:11" ht="15.75" customHeight="1" thickTop="1">
      <c r="A28" s="139" t="s">
        <v>76</v>
      </c>
      <c r="B28" s="116" t="s">
        <v>77</v>
      </c>
      <c r="C28" s="85" t="s">
        <v>66</v>
      </c>
      <c r="D28" s="86">
        <v>16</v>
      </c>
      <c r="E28" s="86">
        <v>12</v>
      </c>
      <c r="F28" s="86">
        <v>3</v>
      </c>
      <c r="G28" s="86"/>
      <c r="H28" s="87"/>
      <c r="I28" s="87"/>
      <c r="J28" s="87"/>
      <c r="K28" s="88">
        <f>SUM(D28:J28)</f>
        <v>31</v>
      </c>
    </row>
    <row r="29" spans="1:11" ht="15.75" customHeight="1">
      <c r="A29" s="105"/>
      <c r="B29" s="109"/>
      <c r="C29" s="49" t="s">
        <v>67</v>
      </c>
      <c r="D29" s="73">
        <v>8</v>
      </c>
      <c r="E29" s="73">
        <v>9</v>
      </c>
      <c r="F29" s="73">
        <v>1</v>
      </c>
      <c r="G29" s="73"/>
      <c r="H29" s="74"/>
      <c r="I29" s="74"/>
      <c r="J29" s="74"/>
      <c r="K29" s="75">
        <f>SUM(D29:J29)</f>
        <v>18</v>
      </c>
    </row>
    <row r="30" spans="1:11" ht="15.75" customHeight="1">
      <c r="A30" s="105"/>
      <c r="B30" s="109"/>
      <c r="C30" s="71" t="s">
        <v>68</v>
      </c>
      <c r="D30" s="73">
        <f>SUM(D28:D29)</f>
        <v>24</v>
      </c>
      <c r="E30" s="73">
        <f>SUM(E28:E29)</f>
        <v>21</v>
      </c>
      <c r="F30" s="73">
        <f>SUM(F28:F29)</f>
        <v>4</v>
      </c>
      <c r="G30" s="73"/>
      <c r="H30" s="73"/>
      <c r="I30" s="73"/>
      <c r="J30" s="73"/>
      <c r="K30" s="75">
        <f>SUM(K28:K29)</f>
        <v>49</v>
      </c>
    </row>
    <row r="31" spans="1:11" ht="15.75" customHeight="1">
      <c r="A31" s="105"/>
      <c r="B31" s="120" t="s">
        <v>78</v>
      </c>
      <c r="C31" s="49" t="s">
        <v>66</v>
      </c>
      <c r="D31" s="73">
        <v>8</v>
      </c>
      <c r="E31" s="73">
        <v>8</v>
      </c>
      <c r="F31" s="73">
        <v>1</v>
      </c>
      <c r="G31" s="73">
        <v>1</v>
      </c>
      <c r="H31" s="74">
        <v>1</v>
      </c>
      <c r="I31" s="74">
        <v>2</v>
      </c>
      <c r="J31" s="74"/>
      <c r="K31" s="75">
        <f>SUM(D31:J31)</f>
        <v>21</v>
      </c>
    </row>
    <row r="32" spans="1:11" ht="15.75" customHeight="1">
      <c r="A32" s="105"/>
      <c r="B32" s="109"/>
      <c r="C32" s="49" t="s">
        <v>67</v>
      </c>
      <c r="D32" s="73">
        <v>1</v>
      </c>
      <c r="E32" s="73">
        <v>2</v>
      </c>
      <c r="F32" s="73">
        <v>0</v>
      </c>
      <c r="G32" s="73">
        <v>0</v>
      </c>
      <c r="H32" s="74">
        <v>0</v>
      </c>
      <c r="I32" s="74">
        <v>1</v>
      </c>
      <c r="J32" s="74"/>
      <c r="K32" s="75">
        <f>SUM(D32:J32)</f>
        <v>4</v>
      </c>
    </row>
    <row r="33" spans="1:11" ht="15.75" customHeight="1">
      <c r="A33" s="105"/>
      <c r="B33" s="109"/>
      <c r="C33" s="71" t="s">
        <v>68</v>
      </c>
      <c r="D33" s="73">
        <f>SUM(D31:D32)</f>
        <v>9</v>
      </c>
      <c r="E33" s="73">
        <f aca="true" t="shared" si="4" ref="E33:K33">SUM(E31:E32)</f>
        <v>10</v>
      </c>
      <c r="F33" s="73">
        <f t="shared" si="4"/>
        <v>1</v>
      </c>
      <c r="G33" s="73">
        <f>SUM(G31:G32)</f>
        <v>1</v>
      </c>
      <c r="H33" s="73">
        <f>SUM(H31:H32)</f>
        <v>1</v>
      </c>
      <c r="I33" s="73">
        <f>SUM(I31:I32)</f>
        <v>3</v>
      </c>
      <c r="J33" s="73"/>
      <c r="K33" s="75">
        <f t="shared" si="4"/>
        <v>25</v>
      </c>
    </row>
    <row r="34" spans="1:11" ht="15.75" customHeight="1">
      <c r="A34" s="105"/>
      <c r="B34" s="120" t="s">
        <v>79</v>
      </c>
      <c r="C34" s="49" t="s">
        <v>66</v>
      </c>
      <c r="D34" s="73">
        <v>6</v>
      </c>
      <c r="E34" s="73">
        <v>6</v>
      </c>
      <c r="F34" s="73">
        <v>4</v>
      </c>
      <c r="G34" s="73">
        <v>1</v>
      </c>
      <c r="H34" s="74">
        <v>0</v>
      </c>
      <c r="I34" s="74">
        <v>1</v>
      </c>
      <c r="J34" s="74"/>
      <c r="K34" s="75">
        <f>SUM(D34:J34)</f>
        <v>18</v>
      </c>
    </row>
    <row r="35" spans="1:11" ht="15.75" customHeight="1">
      <c r="A35" s="105"/>
      <c r="B35" s="109"/>
      <c r="C35" s="49" t="s">
        <v>67</v>
      </c>
      <c r="D35" s="73">
        <v>4</v>
      </c>
      <c r="E35" s="73">
        <v>3</v>
      </c>
      <c r="F35" s="73">
        <v>1</v>
      </c>
      <c r="G35" s="73">
        <v>0</v>
      </c>
      <c r="H35" s="74">
        <v>0</v>
      </c>
      <c r="I35" s="74">
        <v>0</v>
      </c>
      <c r="J35" s="74"/>
      <c r="K35" s="75">
        <f>SUM(D35:J35)</f>
        <v>8</v>
      </c>
    </row>
    <row r="36" spans="1:11" ht="15.75" customHeight="1">
      <c r="A36" s="105"/>
      <c r="B36" s="109"/>
      <c r="C36" s="71" t="s">
        <v>68</v>
      </c>
      <c r="D36" s="73">
        <f>SUM(D34:D35)</f>
        <v>10</v>
      </c>
      <c r="E36" s="73">
        <f aca="true" t="shared" si="5" ref="E36:K36">SUM(E34:E35)</f>
        <v>9</v>
      </c>
      <c r="F36" s="73">
        <f t="shared" si="5"/>
        <v>5</v>
      </c>
      <c r="G36" s="73">
        <f>SUM(G34:G35)</f>
        <v>1</v>
      </c>
      <c r="H36" s="73">
        <f>SUM(H34:H35)</f>
        <v>0</v>
      </c>
      <c r="I36" s="73">
        <f>SUM(I34:I35)</f>
        <v>1</v>
      </c>
      <c r="J36" s="73"/>
      <c r="K36" s="75">
        <f t="shared" si="5"/>
        <v>26</v>
      </c>
    </row>
    <row r="37" spans="1:11" ht="15.75" customHeight="1">
      <c r="A37" s="105"/>
      <c r="B37" s="120" t="s">
        <v>80</v>
      </c>
      <c r="C37" s="49" t="s">
        <v>66</v>
      </c>
      <c r="D37" s="73">
        <v>13</v>
      </c>
      <c r="E37" s="73">
        <v>10</v>
      </c>
      <c r="F37" s="73">
        <v>3</v>
      </c>
      <c r="G37" s="73">
        <v>3</v>
      </c>
      <c r="H37" s="74">
        <v>0</v>
      </c>
      <c r="I37" s="74">
        <v>2</v>
      </c>
      <c r="J37" s="74"/>
      <c r="K37" s="75">
        <f>SUM(D37:J37)</f>
        <v>31</v>
      </c>
    </row>
    <row r="38" spans="1:11" ht="15.75" customHeight="1">
      <c r="A38" s="105"/>
      <c r="B38" s="109"/>
      <c r="C38" s="49" t="s">
        <v>67</v>
      </c>
      <c r="D38" s="73">
        <v>0</v>
      </c>
      <c r="E38" s="73">
        <v>2</v>
      </c>
      <c r="F38" s="73">
        <v>1</v>
      </c>
      <c r="G38" s="73">
        <v>0</v>
      </c>
      <c r="H38" s="74">
        <v>0</v>
      </c>
      <c r="I38" s="74">
        <v>0</v>
      </c>
      <c r="J38" s="74"/>
      <c r="K38" s="75">
        <f>SUM(D38:J38)</f>
        <v>3</v>
      </c>
    </row>
    <row r="39" spans="1:11" ht="15.75" customHeight="1">
      <c r="A39" s="105"/>
      <c r="B39" s="109"/>
      <c r="C39" s="71" t="s">
        <v>68</v>
      </c>
      <c r="D39" s="73">
        <f>SUM(D37:D38)</f>
        <v>13</v>
      </c>
      <c r="E39" s="73">
        <f aca="true" t="shared" si="6" ref="E39:K39">SUM(E37:E38)</f>
        <v>12</v>
      </c>
      <c r="F39" s="73">
        <f t="shared" si="6"/>
        <v>4</v>
      </c>
      <c r="G39" s="73">
        <f>SUM(G37:G38)</f>
        <v>3</v>
      </c>
      <c r="H39" s="73">
        <f>SUM(H37:H38)</f>
        <v>0</v>
      </c>
      <c r="I39" s="73">
        <f>SUM(I37:I38)</f>
        <v>2</v>
      </c>
      <c r="J39" s="73"/>
      <c r="K39" s="75">
        <f t="shared" si="6"/>
        <v>34</v>
      </c>
    </row>
    <row r="40" spans="1:11" s="76" customFormat="1" ht="15.75" customHeight="1">
      <c r="A40" s="105"/>
      <c r="B40" s="111" t="s">
        <v>70</v>
      </c>
      <c r="C40" s="79" t="s">
        <v>66</v>
      </c>
      <c r="D40" s="80">
        <f>D28+D31+D34+D37</f>
        <v>43</v>
      </c>
      <c r="E40" s="80">
        <f aca="true" t="shared" si="7" ref="E40:K40">E28+E31+E34+E37</f>
        <v>36</v>
      </c>
      <c r="F40" s="80">
        <f>F28+F31+F34+F37</f>
        <v>11</v>
      </c>
      <c r="G40" s="80">
        <f>G28+G31+G34+G37</f>
        <v>5</v>
      </c>
      <c r="H40" s="80">
        <f t="shared" si="7"/>
        <v>1</v>
      </c>
      <c r="I40" s="80">
        <f>I28+I31+I34+I37</f>
        <v>5</v>
      </c>
      <c r="J40" s="80"/>
      <c r="K40" s="81">
        <f t="shared" si="7"/>
        <v>101</v>
      </c>
    </row>
    <row r="41" spans="1:11" s="76" customFormat="1" ht="15.75" customHeight="1">
      <c r="A41" s="105"/>
      <c r="B41" s="112"/>
      <c r="C41" s="79" t="s">
        <v>67</v>
      </c>
      <c r="D41" s="80">
        <f>D29+D32+D35+D38</f>
        <v>13</v>
      </c>
      <c r="E41" s="80">
        <f aca="true" t="shared" si="8" ref="E41:K41">E29+E32+E35+E38</f>
        <v>16</v>
      </c>
      <c r="F41" s="80">
        <f t="shared" si="8"/>
        <v>3</v>
      </c>
      <c r="G41" s="80">
        <f t="shared" si="8"/>
        <v>0</v>
      </c>
      <c r="H41" s="80">
        <f t="shared" si="8"/>
        <v>0</v>
      </c>
      <c r="I41" s="80">
        <f>I29+I32+I35+I38</f>
        <v>1</v>
      </c>
      <c r="J41" s="80"/>
      <c r="K41" s="81">
        <f t="shared" si="8"/>
        <v>33</v>
      </c>
    </row>
    <row r="42" spans="1:11" s="76" customFormat="1" ht="15.75" customHeight="1" thickBot="1">
      <c r="A42" s="106"/>
      <c r="B42" s="113"/>
      <c r="C42" s="82" t="s">
        <v>68</v>
      </c>
      <c r="D42" s="83">
        <f>SUM(D40:D41)</f>
        <v>56</v>
      </c>
      <c r="E42" s="83">
        <f aca="true" t="shared" si="9" ref="E42:K42">SUM(E40:E41)</f>
        <v>52</v>
      </c>
      <c r="F42" s="83">
        <f t="shared" si="9"/>
        <v>14</v>
      </c>
      <c r="G42" s="83">
        <f t="shared" si="9"/>
        <v>5</v>
      </c>
      <c r="H42" s="83">
        <f t="shared" si="9"/>
        <v>1</v>
      </c>
      <c r="I42" s="83">
        <f>SUM(I40:I41)</f>
        <v>6</v>
      </c>
      <c r="J42" s="83"/>
      <c r="K42" s="84">
        <f t="shared" si="9"/>
        <v>134</v>
      </c>
    </row>
    <row r="43" spans="1:11" ht="15.75" customHeight="1" thickTop="1">
      <c r="A43" s="136" t="s">
        <v>81</v>
      </c>
      <c r="B43" s="108" t="s">
        <v>82</v>
      </c>
      <c r="C43" s="89" t="s">
        <v>66</v>
      </c>
      <c r="D43" s="90">
        <v>15</v>
      </c>
      <c r="E43" s="90">
        <v>18</v>
      </c>
      <c r="F43" s="90">
        <v>9</v>
      </c>
      <c r="G43" s="90">
        <v>11</v>
      </c>
      <c r="H43" s="91">
        <v>4</v>
      </c>
      <c r="I43" s="91">
        <v>1</v>
      </c>
      <c r="J43" s="91"/>
      <c r="K43" s="92">
        <f>SUM(D43:J43)</f>
        <v>58</v>
      </c>
    </row>
    <row r="44" spans="1:11" ht="15.75" customHeight="1">
      <c r="A44" s="137"/>
      <c r="B44" s="109"/>
      <c r="C44" s="49" t="s">
        <v>67</v>
      </c>
      <c r="D44" s="73">
        <v>14</v>
      </c>
      <c r="E44" s="73">
        <v>6</v>
      </c>
      <c r="F44" s="73">
        <v>2</v>
      </c>
      <c r="G44" s="73">
        <v>3</v>
      </c>
      <c r="H44" s="74">
        <v>0</v>
      </c>
      <c r="I44" s="74">
        <v>1</v>
      </c>
      <c r="J44" s="74"/>
      <c r="K44" s="75">
        <f>SUM(D44:J44)</f>
        <v>26</v>
      </c>
    </row>
    <row r="45" spans="1:11" ht="15.75" customHeight="1" thickBot="1">
      <c r="A45" s="138"/>
      <c r="B45" s="110"/>
      <c r="C45" s="93" t="s">
        <v>68</v>
      </c>
      <c r="D45" s="94">
        <f>SUM(D43:D44)</f>
        <v>29</v>
      </c>
      <c r="E45" s="94">
        <f aca="true" t="shared" si="10" ref="E45:K45">SUM(E43:E44)</f>
        <v>24</v>
      </c>
      <c r="F45" s="94">
        <f t="shared" si="10"/>
        <v>11</v>
      </c>
      <c r="G45" s="94">
        <f t="shared" si="10"/>
        <v>14</v>
      </c>
      <c r="H45" s="94">
        <f>SUM(H43:H44)</f>
        <v>4</v>
      </c>
      <c r="I45" s="94">
        <f>SUM(I43:I44)</f>
        <v>2</v>
      </c>
      <c r="J45" s="94"/>
      <c r="K45" s="95">
        <f t="shared" si="10"/>
        <v>84</v>
      </c>
    </row>
    <row r="46" spans="1:11" s="76" customFormat="1" ht="15.75" customHeight="1" thickTop="1">
      <c r="A46" s="131" t="s">
        <v>83</v>
      </c>
      <c r="B46" s="132"/>
      <c r="C46" s="96" t="s">
        <v>66</v>
      </c>
      <c r="D46" s="97">
        <f aca="true" t="shared" si="11" ref="D46:K47">D10+D25+D40+D43</f>
        <v>123</v>
      </c>
      <c r="E46" s="97">
        <f t="shared" si="11"/>
        <v>112</v>
      </c>
      <c r="F46" s="97">
        <f t="shared" si="11"/>
        <v>80</v>
      </c>
      <c r="G46" s="97">
        <f t="shared" si="11"/>
        <v>80</v>
      </c>
      <c r="H46" s="97">
        <f t="shared" si="11"/>
        <v>23</v>
      </c>
      <c r="I46" s="97">
        <f t="shared" si="11"/>
        <v>12</v>
      </c>
      <c r="J46" s="97">
        <f t="shared" si="11"/>
        <v>1</v>
      </c>
      <c r="K46" s="98">
        <f t="shared" si="11"/>
        <v>431</v>
      </c>
    </row>
    <row r="47" spans="1:11" s="76" customFormat="1" ht="15.75" customHeight="1">
      <c r="A47" s="133"/>
      <c r="B47" s="132"/>
      <c r="C47" s="99" t="s">
        <v>67</v>
      </c>
      <c r="D47" s="100">
        <f t="shared" si="11"/>
        <v>61</v>
      </c>
      <c r="E47" s="100">
        <f t="shared" si="11"/>
        <v>59</v>
      </c>
      <c r="F47" s="100">
        <f t="shared" si="11"/>
        <v>46</v>
      </c>
      <c r="G47" s="100">
        <f t="shared" si="11"/>
        <v>33</v>
      </c>
      <c r="H47" s="100">
        <f t="shared" si="11"/>
        <v>12</v>
      </c>
      <c r="I47" s="100">
        <f t="shared" si="11"/>
        <v>2</v>
      </c>
      <c r="J47" s="100">
        <f t="shared" si="11"/>
        <v>0</v>
      </c>
      <c r="K47" s="101">
        <f t="shared" si="11"/>
        <v>213</v>
      </c>
    </row>
    <row r="48" spans="1:11" s="76" customFormat="1" ht="15.75" customHeight="1" thickBot="1">
      <c r="A48" s="134"/>
      <c r="B48" s="135"/>
      <c r="C48" s="102" t="s">
        <v>68</v>
      </c>
      <c r="D48" s="103">
        <f>SUM(D46:D47)</f>
        <v>184</v>
      </c>
      <c r="E48" s="103">
        <f aca="true" t="shared" si="12" ref="E48:K48">SUM(E46:E47)</f>
        <v>171</v>
      </c>
      <c r="F48" s="103">
        <f t="shared" si="12"/>
        <v>126</v>
      </c>
      <c r="G48" s="103">
        <f t="shared" si="12"/>
        <v>113</v>
      </c>
      <c r="H48" s="103">
        <f t="shared" si="12"/>
        <v>35</v>
      </c>
      <c r="I48" s="103">
        <f t="shared" si="12"/>
        <v>14</v>
      </c>
      <c r="J48" s="103">
        <f>SUM(J46:J47)</f>
        <v>1</v>
      </c>
      <c r="K48" s="104">
        <f t="shared" si="12"/>
        <v>644</v>
      </c>
    </row>
    <row r="49" ht="16.5" thickTop="1"/>
  </sheetData>
  <sheetProtection/>
  <mergeCells count="25">
    <mergeCell ref="A46:B48"/>
    <mergeCell ref="A43:A45"/>
    <mergeCell ref="B4:B6"/>
    <mergeCell ref="B7:B9"/>
    <mergeCell ref="B13:B15"/>
    <mergeCell ref="B19:B21"/>
    <mergeCell ref="B22:B24"/>
    <mergeCell ref="A28:A42"/>
    <mergeCell ref="A4:A12"/>
    <mergeCell ref="A13:A27"/>
    <mergeCell ref="A1:K1"/>
    <mergeCell ref="B2:B3"/>
    <mergeCell ref="C2:C3"/>
    <mergeCell ref="D2:J2"/>
    <mergeCell ref="A2:A3"/>
    <mergeCell ref="B43:B45"/>
    <mergeCell ref="B40:B42"/>
    <mergeCell ref="K2:K3"/>
    <mergeCell ref="B10:B12"/>
    <mergeCell ref="B25:B27"/>
    <mergeCell ref="B28:B30"/>
    <mergeCell ref="B16:B18"/>
    <mergeCell ref="B31:B33"/>
    <mergeCell ref="B34:B36"/>
    <mergeCell ref="B37:B39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1" t="s">
        <v>29</v>
      </c>
      <c r="B2" s="152"/>
      <c r="C2" s="152"/>
      <c r="D2" s="152"/>
      <c r="E2" s="152"/>
      <c r="F2" s="152"/>
      <c r="G2" s="152"/>
      <c r="H2" s="152"/>
      <c r="I2" s="153"/>
      <c r="J2" s="51"/>
      <c r="K2" s="154" t="s">
        <v>30</v>
      </c>
      <c r="L2" s="152"/>
      <c r="M2" s="152"/>
      <c r="N2" s="152"/>
      <c r="O2" s="152"/>
      <c r="P2" s="152"/>
      <c r="Q2" s="152"/>
      <c r="R2" s="152"/>
      <c r="S2" s="153"/>
      <c r="T2" s="51"/>
      <c r="U2" s="154" t="s">
        <v>31</v>
      </c>
      <c r="V2" s="152"/>
      <c r="W2" s="152"/>
      <c r="X2" s="152"/>
      <c r="Y2" s="152"/>
      <c r="Z2" s="152"/>
      <c r="AA2" s="152"/>
      <c r="AB2" s="152"/>
      <c r="AC2" s="66"/>
      <c r="AD2" s="154" t="s">
        <v>32</v>
      </c>
      <c r="AE2" s="152"/>
      <c r="AF2" s="152"/>
      <c r="AG2" s="152"/>
      <c r="AH2" s="152"/>
      <c r="AI2" s="152"/>
      <c r="AJ2" s="152"/>
      <c r="AK2" s="153"/>
      <c r="AL2" s="52"/>
    </row>
    <row r="3" spans="1:38" ht="12" customHeight="1">
      <c r="A3" s="53"/>
      <c r="B3" s="156" t="s">
        <v>52</v>
      </c>
      <c r="C3" s="146" t="s">
        <v>50</v>
      </c>
      <c r="D3" s="155"/>
      <c r="E3" s="155"/>
      <c r="F3" s="155"/>
      <c r="G3" s="155"/>
      <c r="H3" s="155"/>
      <c r="I3" s="147"/>
      <c r="J3" s="65" t="s">
        <v>49</v>
      </c>
      <c r="K3" s="54"/>
      <c r="L3" s="156" t="s">
        <v>52</v>
      </c>
      <c r="M3" s="146" t="s">
        <v>50</v>
      </c>
      <c r="N3" s="155"/>
      <c r="O3" s="155"/>
      <c r="P3" s="155"/>
      <c r="Q3" s="155"/>
      <c r="R3" s="155"/>
      <c r="S3" s="147"/>
      <c r="T3" s="65" t="s">
        <v>49</v>
      </c>
      <c r="U3" s="54"/>
      <c r="V3" s="156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9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57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58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57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60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61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62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63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48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49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0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D2:AK2"/>
    <mergeCell ref="AF3:AK3"/>
    <mergeCell ref="AE3:AE4"/>
    <mergeCell ref="A5:A7"/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2021-10-20T08:30:47Z</cp:lastPrinted>
  <dcterms:created xsi:type="dcterms:W3CDTF">2001-08-17T02:42:29Z</dcterms:created>
  <dcterms:modified xsi:type="dcterms:W3CDTF">2021-10-20T08:32:07Z</dcterms:modified>
  <cp:category/>
  <cp:version/>
  <cp:contentType/>
  <cp:contentStatus/>
</cp:coreProperties>
</file>