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730" windowHeight="6090" activeTab="0"/>
  </bookViews>
  <sheets>
    <sheet name="newList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<sst xmlns="http://schemas.openxmlformats.org/spreadsheetml/2006/main" count="185" uniqueCount="85">
  <si>
    <t>各年級小計</t>
  </si>
  <si>
    <t>年級</t>
  </si>
  <si>
    <t>小計</t>
  </si>
  <si>
    <t>一</t>
  </si>
  <si>
    <t>男</t>
  </si>
  <si>
    <t>女</t>
  </si>
  <si>
    <t>合計</t>
  </si>
  <si>
    <t>二</t>
  </si>
  <si>
    <t>三</t>
  </si>
  <si>
    <t>四</t>
  </si>
  <si>
    <t>小計</t>
  </si>
  <si>
    <t>四技進修部</t>
  </si>
  <si>
    <t>延修生</t>
  </si>
  <si>
    <t>食品
科學系</t>
  </si>
  <si>
    <t>機械與機
電工程系</t>
  </si>
  <si>
    <t>電子
工程系</t>
  </si>
  <si>
    <t>環境工
程學系</t>
  </si>
  <si>
    <t>電機工
程學系</t>
  </si>
  <si>
    <t>碩士在職專班</t>
  </si>
  <si>
    <t>綠色科
技學程</t>
  </si>
  <si>
    <t>生物資
源學院</t>
  </si>
  <si>
    <t>小計</t>
  </si>
  <si>
    <t>電機資訊
學院</t>
  </si>
  <si>
    <t>進修學士班</t>
  </si>
  <si>
    <t>高階經營管理</t>
  </si>
  <si>
    <t>多媒體網路通訊</t>
  </si>
  <si>
    <t>數位學習碩專班</t>
  </si>
  <si>
    <t>休閒產業與健康促進學系</t>
  </si>
  <si>
    <r>
      <t>國立宜蘭大學</t>
    </r>
    <r>
      <rPr>
        <b/>
        <sz val="15"/>
        <rFont val="Times New Roman"/>
        <family val="1"/>
      </rPr>
      <t>103</t>
    </r>
    <r>
      <rPr>
        <b/>
        <sz val="15"/>
        <rFont val="標楷體"/>
        <family val="4"/>
      </rPr>
      <t>學年度第</t>
    </r>
    <r>
      <rPr>
        <b/>
        <sz val="15"/>
        <rFont val="Times New Roman"/>
        <family val="1"/>
      </rPr>
      <t>1</t>
    </r>
    <r>
      <rPr>
        <b/>
        <sz val="15"/>
        <rFont val="標楷體"/>
        <family val="4"/>
      </rPr>
      <t>學期進修學制學生人數統計表</t>
    </r>
    <r>
      <rPr>
        <b/>
        <sz val="15"/>
        <rFont val="Times New Roman"/>
        <family val="1"/>
      </rPr>
      <t xml:space="preserve">     103/10/15</t>
    </r>
  </si>
  <si>
    <t>四技進修部</t>
  </si>
  <si>
    <t>進修學士班</t>
  </si>
  <si>
    <t>碩士在職專班</t>
  </si>
  <si>
    <t>數位學習碩專班</t>
  </si>
  <si>
    <t>機械與機
電工程系</t>
  </si>
  <si>
    <t>電子
工程系</t>
  </si>
  <si>
    <t>休閒產業與健康促進學系</t>
  </si>
  <si>
    <t>環境工
程學系</t>
  </si>
  <si>
    <t>電機工
程學系</t>
  </si>
  <si>
    <t>食品
科學系</t>
  </si>
  <si>
    <t>高階經營管理</t>
  </si>
  <si>
    <t>綠色科
技學程</t>
  </si>
  <si>
    <t>生物資
源學院</t>
  </si>
  <si>
    <t>電機資訊
學院</t>
  </si>
  <si>
    <t>多媒體網路通訊</t>
  </si>
  <si>
    <t>五</t>
  </si>
  <si>
    <t>六</t>
  </si>
  <si>
    <t>七</t>
  </si>
  <si>
    <t>系所別</t>
  </si>
  <si>
    <t>系別</t>
  </si>
  <si>
    <t>合
計</t>
  </si>
  <si>
    <t>年級</t>
  </si>
  <si>
    <t>年級</t>
  </si>
  <si>
    <t>性
別</t>
  </si>
  <si>
    <t>男</t>
  </si>
  <si>
    <t>女</t>
  </si>
  <si>
    <t>合計</t>
  </si>
  <si>
    <t>學制</t>
  </si>
  <si>
    <t>系所別</t>
  </si>
  <si>
    <t>年                             級</t>
  </si>
  <si>
    <t>性別</t>
  </si>
  <si>
    <t>合計</t>
  </si>
  <si>
    <t>五</t>
  </si>
  <si>
    <t>六</t>
  </si>
  <si>
    <t>七</t>
  </si>
  <si>
    <t>四技
進修部</t>
  </si>
  <si>
    <t>機械與機
電工程系</t>
  </si>
  <si>
    <t>男</t>
  </si>
  <si>
    <t>女</t>
  </si>
  <si>
    <t>合計</t>
  </si>
  <si>
    <t>電子
工程系</t>
  </si>
  <si>
    <t>小計</t>
  </si>
  <si>
    <t>進修
學士班</t>
  </si>
  <si>
    <t>休閒產業與健康促進學系</t>
  </si>
  <si>
    <t>智慧休閒農業進修學士學位學程</t>
  </si>
  <si>
    <t>環境工
程學系</t>
  </si>
  <si>
    <t>電機工
程學系</t>
  </si>
  <si>
    <t>碩士在職專班</t>
  </si>
  <si>
    <t>高階經
營管理</t>
  </si>
  <si>
    <t>綠色科
技學程</t>
  </si>
  <si>
    <t>生物資
源學院</t>
  </si>
  <si>
    <t>電機資
訊學院</t>
  </si>
  <si>
    <t>數位學習碩專班</t>
  </si>
  <si>
    <t>多媒體網路通訊</t>
  </si>
  <si>
    <t>各年級
合計</t>
  </si>
  <si>
    <r>
      <t>國立宜蘭大學</t>
    </r>
    <r>
      <rPr>
        <b/>
        <sz val="14"/>
        <rFont val="Times New Roman"/>
        <family val="1"/>
      </rPr>
      <t>110</t>
    </r>
    <r>
      <rPr>
        <b/>
        <sz val="14"/>
        <rFont val="標楷體"/>
        <family val="4"/>
      </rPr>
      <t>學年度第</t>
    </r>
    <r>
      <rPr>
        <b/>
        <sz val="14"/>
        <rFont val="Times New Roman"/>
        <family val="1"/>
      </rPr>
      <t>2</t>
    </r>
    <r>
      <rPr>
        <b/>
        <sz val="14"/>
        <rFont val="標楷體"/>
        <family val="4"/>
      </rPr>
      <t>學期進修學制學生人數統計表</t>
    </r>
    <r>
      <rPr>
        <b/>
        <sz val="14"/>
        <rFont val="Times New Roman"/>
        <family val="1"/>
      </rPr>
      <t xml:space="preserve">     111/05/13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</si>
</sst>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name val="新細明體"/>
      <family val="1"/>
    </font>
    <font>
      <sz val="9"/>
      <name val="標楷體"/>
      <family val="4"/>
    </font>
    <font>
      <sz val="9"/>
      <name val="Times New Roman"/>
      <family val="1"/>
    </font>
    <font>
      <b/>
      <sz val="15"/>
      <name val="標楷體"/>
      <family val="4"/>
    </font>
    <font>
      <sz val="12"/>
      <name val="標楷體"/>
      <family val="4"/>
    </font>
    <font>
      <b/>
      <sz val="15"/>
      <name val="Times New Roman"/>
      <family val="1"/>
    </font>
    <font>
      <b/>
      <sz val="11"/>
      <name val="標楷體"/>
      <family val="4"/>
    </font>
    <font>
      <b/>
      <sz val="11"/>
      <name val="Times New Roman"/>
      <family val="1"/>
    </font>
    <font>
      <sz val="9"/>
      <name val="細明體"/>
      <family val="3"/>
    </font>
    <font>
      <b/>
      <sz val="9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6"/>
      <name val="標楷體"/>
      <family val="4"/>
    </font>
    <font>
      <sz val="9"/>
      <name val="新細明體"/>
      <family val="1"/>
    </font>
    <font>
      <b/>
      <sz val="12"/>
      <color indexed="10"/>
      <name val="標楷體"/>
      <family val="4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sz val="14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8" borderId="0" applyNumberFormat="0" applyBorder="0" applyAlignment="0" applyProtection="0"/>
    <xf numFmtId="0" fontId="37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35" fillId="0" borderId="1" applyNumberFormat="0" applyFill="0" applyAlignment="0" applyProtection="0"/>
    <xf numFmtId="0" fontId="25" fillId="10" borderId="0" applyNumberFormat="0" applyBorder="0" applyAlignment="0" applyProtection="0"/>
    <xf numFmtId="9" fontId="0" fillId="0" borderId="0" applyFont="0" applyFill="0" applyBorder="0" applyAlignment="0" applyProtection="0"/>
    <xf numFmtId="0" fontId="30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4" borderId="4" applyNumberFormat="0" applyFont="0" applyAlignment="0" applyProtection="0"/>
    <xf numFmtId="0" fontId="34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9" borderId="0" applyNumberFormat="0" applyBorder="0" applyAlignment="0" applyProtection="0"/>
    <xf numFmtId="0" fontId="36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1" borderId="8" applyNumberFormat="0" applyAlignment="0" applyProtection="0"/>
    <xf numFmtId="0" fontId="32" fillId="16" borderId="9" applyNumberFormat="0" applyAlignment="0" applyProtection="0"/>
    <xf numFmtId="0" fontId="26" fillId="17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0" fontId="6" fillId="0" borderId="19" xfId="0" applyFont="1" applyBorder="1" applyAlignment="1">
      <alignment horizontal="centerContinuous"/>
    </xf>
    <xf numFmtId="0" fontId="7" fillId="0" borderId="20" xfId="0" applyFont="1" applyBorder="1" applyAlignment="1">
      <alignment horizontal="centerContinuous"/>
    </xf>
    <xf numFmtId="0" fontId="7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8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10" fillId="0" borderId="16" xfId="0" applyFont="1" applyBorder="1" applyAlignment="1">
      <alignment wrapText="1"/>
    </xf>
    <xf numFmtId="0" fontId="4" fillId="0" borderId="32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8" fillId="0" borderId="30" xfId="0" applyFont="1" applyBorder="1" applyAlignment="1">
      <alignment horizontal="center" wrapText="1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4" fillId="0" borderId="30" xfId="0" applyFont="1" applyBorder="1" applyAlignment="1">
      <alignment horizontal="center" wrapText="1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/>
    </xf>
    <xf numFmtId="0" fontId="38" fillId="0" borderId="42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0" fillId="0" borderId="17" xfId="0" applyFont="1" applyBorder="1" applyAlignment="1">
      <alignment wrapText="1"/>
    </xf>
    <xf numFmtId="0" fontId="10" fillId="0" borderId="22" xfId="0" applyFont="1" applyBorder="1" applyAlignment="1">
      <alignment/>
    </xf>
    <xf numFmtId="0" fontId="10" fillId="0" borderId="41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21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120" zoomScaleNormal="120" zoomScalePageLayoutView="0" workbookViewId="0" topLeftCell="A25">
      <selection activeCell="G38" sqref="G38"/>
    </sheetView>
  </sheetViews>
  <sheetFormatPr defaultColWidth="9.00390625" defaultRowHeight="16.5"/>
  <cols>
    <col min="1" max="1" width="7.625" style="72" customWidth="1"/>
    <col min="2" max="2" width="11.375" style="72" customWidth="1"/>
    <col min="3" max="3" width="5.25390625" style="72" customWidth="1"/>
    <col min="4" max="10" width="7.25390625" style="72" customWidth="1"/>
    <col min="11" max="11" width="10.25390625" style="72" customWidth="1"/>
    <col min="12" max="16384" width="9.00390625" style="72" customWidth="1"/>
  </cols>
  <sheetData>
    <row r="1" spans="1:11" ht="24" customHeight="1" thickBot="1">
      <c r="A1" s="123" t="s">
        <v>84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5.75" customHeight="1" thickTop="1">
      <c r="A2" s="131" t="s">
        <v>56</v>
      </c>
      <c r="B2" s="125" t="s">
        <v>57</v>
      </c>
      <c r="C2" s="127" t="s">
        <v>59</v>
      </c>
      <c r="D2" s="129" t="s">
        <v>58</v>
      </c>
      <c r="E2" s="130"/>
      <c r="F2" s="130"/>
      <c r="G2" s="130"/>
      <c r="H2" s="130"/>
      <c r="I2" s="130"/>
      <c r="J2" s="130"/>
      <c r="K2" s="138" t="s">
        <v>60</v>
      </c>
    </row>
    <row r="3" spans="1:11" ht="15.75" customHeight="1">
      <c r="A3" s="132"/>
      <c r="B3" s="126"/>
      <c r="C3" s="128"/>
      <c r="D3" s="77" t="s">
        <v>3</v>
      </c>
      <c r="E3" s="77" t="s">
        <v>7</v>
      </c>
      <c r="F3" s="77" t="s">
        <v>8</v>
      </c>
      <c r="G3" s="77" t="s">
        <v>9</v>
      </c>
      <c r="H3" s="78" t="s">
        <v>61</v>
      </c>
      <c r="I3" s="78" t="s">
        <v>62</v>
      </c>
      <c r="J3" s="78" t="s">
        <v>63</v>
      </c>
      <c r="K3" s="139"/>
    </row>
    <row r="4" spans="1:11" ht="15.75" customHeight="1">
      <c r="A4" s="122" t="s">
        <v>64</v>
      </c>
      <c r="B4" s="116" t="s">
        <v>65</v>
      </c>
      <c r="C4" s="49" t="s">
        <v>66</v>
      </c>
      <c r="D4" s="73"/>
      <c r="E4" s="73">
        <v>0</v>
      </c>
      <c r="F4" s="73"/>
      <c r="G4" s="73"/>
      <c r="H4" s="74"/>
      <c r="I4" s="74"/>
      <c r="J4" s="74"/>
      <c r="K4" s="75">
        <f>SUM(D4:J4)</f>
        <v>0</v>
      </c>
    </row>
    <row r="5" spans="1:11" ht="15.75" customHeight="1">
      <c r="A5" s="120"/>
      <c r="B5" s="117"/>
      <c r="C5" s="49" t="s">
        <v>67</v>
      </c>
      <c r="D5" s="73"/>
      <c r="E5" s="73">
        <v>0</v>
      </c>
      <c r="F5" s="73"/>
      <c r="G5" s="73"/>
      <c r="H5" s="74"/>
      <c r="I5" s="74"/>
      <c r="J5" s="74"/>
      <c r="K5" s="75">
        <f>SUM(D5:J5)</f>
        <v>0</v>
      </c>
    </row>
    <row r="6" spans="1:11" ht="15.75" customHeight="1">
      <c r="A6" s="120"/>
      <c r="B6" s="117"/>
      <c r="C6" s="71" t="s">
        <v>68</v>
      </c>
      <c r="D6" s="73"/>
      <c r="E6" s="73">
        <f>SUM(E4:E5)</f>
        <v>0</v>
      </c>
      <c r="F6" s="73"/>
      <c r="G6" s="73"/>
      <c r="H6" s="73"/>
      <c r="I6" s="73"/>
      <c r="J6" s="73"/>
      <c r="K6" s="75">
        <f>SUM(K4:K5)</f>
        <v>0</v>
      </c>
    </row>
    <row r="7" spans="1:11" ht="15.75" customHeight="1">
      <c r="A7" s="120"/>
      <c r="B7" s="116" t="s">
        <v>69</v>
      </c>
      <c r="C7" s="49" t="s">
        <v>66</v>
      </c>
      <c r="D7" s="73"/>
      <c r="E7" s="73"/>
      <c r="F7" s="73"/>
      <c r="G7" s="73"/>
      <c r="H7" s="74"/>
      <c r="I7" s="74"/>
      <c r="J7" s="74"/>
      <c r="K7" s="75">
        <f>SUM(D7:J7)</f>
        <v>0</v>
      </c>
    </row>
    <row r="8" spans="1:11" ht="15.75" customHeight="1">
      <c r="A8" s="120"/>
      <c r="B8" s="117"/>
      <c r="C8" s="49" t="s">
        <v>67</v>
      </c>
      <c r="D8" s="73"/>
      <c r="E8" s="73"/>
      <c r="F8" s="73"/>
      <c r="G8" s="73"/>
      <c r="H8" s="74"/>
      <c r="I8" s="74"/>
      <c r="J8" s="74"/>
      <c r="K8" s="75">
        <f>SUM(D8:J8)</f>
        <v>0</v>
      </c>
    </row>
    <row r="9" spans="1:11" ht="15.75" customHeight="1">
      <c r="A9" s="120"/>
      <c r="B9" s="117"/>
      <c r="C9" s="71" t="s">
        <v>68</v>
      </c>
      <c r="D9" s="73"/>
      <c r="E9" s="73"/>
      <c r="F9" s="73"/>
      <c r="G9" s="73"/>
      <c r="H9" s="73"/>
      <c r="I9" s="73"/>
      <c r="J9" s="73"/>
      <c r="K9" s="75">
        <f>SUM(K7:K8)</f>
        <v>0</v>
      </c>
    </row>
    <row r="10" spans="1:11" s="76" customFormat="1" ht="15.75" customHeight="1">
      <c r="A10" s="120"/>
      <c r="B10" s="135" t="s">
        <v>70</v>
      </c>
      <c r="C10" s="79" t="s">
        <v>66</v>
      </c>
      <c r="D10" s="80"/>
      <c r="E10" s="80">
        <f>E4+E7</f>
        <v>0</v>
      </c>
      <c r="F10" s="80"/>
      <c r="G10" s="80"/>
      <c r="H10" s="80"/>
      <c r="I10" s="80"/>
      <c r="J10" s="80"/>
      <c r="K10" s="81">
        <f>K4+K7</f>
        <v>0</v>
      </c>
    </row>
    <row r="11" spans="1:11" s="76" customFormat="1" ht="15.75" customHeight="1">
      <c r="A11" s="120"/>
      <c r="B11" s="136"/>
      <c r="C11" s="79" t="s">
        <v>67</v>
      </c>
      <c r="D11" s="80"/>
      <c r="E11" s="80">
        <f>E5+E8</f>
        <v>0</v>
      </c>
      <c r="F11" s="80"/>
      <c r="G11" s="80"/>
      <c r="H11" s="80"/>
      <c r="I11" s="80"/>
      <c r="J11" s="80"/>
      <c r="K11" s="81">
        <f>K5+K8</f>
        <v>0</v>
      </c>
    </row>
    <row r="12" spans="1:11" s="76" customFormat="1" ht="15.75" customHeight="1" thickBot="1">
      <c r="A12" s="121"/>
      <c r="B12" s="137"/>
      <c r="C12" s="82" t="s">
        <v>68</v>
      </c>
      <c r="D12" s="83"/>
      <c r="E12" s="83">
        <f>SUM(E10:E11)</f>
        <v>0</v>
      </c>
      <c r="F12" s="83"/>
      <c r="G12" s="83"/>
      <c r="H12" s="83"/>
      <c r="I12" s="83"/>
      <c r="J12" s="83"/>
      <c r="K12" s="84">
        <f>SUM(K10:K11)</f>
        <v>0</v>
      </c>
    </row>
    <row r="13" spans="1:11" ht="15.75" customHeight="1" thickTop="1">
      <c r="A13" s="119" t="s">
        <v>71</v>
      </c>
      <c r="B13" s="118" t="s">
        <v>72</v>
      </c>
      <c r="C13" s="85" t="s">
        <v>66</v>
      </c>
      <c r="D13" s="86">
        <v>13</v>
      </c>
      <c r="E13" s="86">
        <v>11</v>
      </c>
      <c r="F13" s="86">
        <v>13</v>
      </c>
      <c r="G13" s="86">
        <v>6</v>
      </c>
      <c r="H13" s="87">
        <v>4</v>
      </c>
      <c r="I13" s="87"/>
      <c r="J13" s="87"/>
      <c r="K13" s="88">
        <f>SUM(D13:J13)</f>
        <v>47</v>
      </c>
    </row>
    <row r="14" spans="1:11" ht="15.75" customHeight="1">
      <c r="A14" s="120"/>
      <c r="B14" s="117"/>
      <c r="C14" s="49" t="s">
        <v>67</v>
      </c>
      <c r="D14" s="73">
        <v>10</v>
      </c>
      <c r="E14" s="73">
        <v>16</v>
      </c>
      <c r="F14" s="73">
        <v>21</v>
      </c>
      <c r="G14" s="73">
        <v>15</v>
      </c>
      <c r="H14" s="74">
        <v>5</v>
      </c>
      <c r="I14" s="74"/>
      <c r="J14" s="74"/>
      <c r="K14" s="75">
        <f>SUM(D14:J14)</f>
        <v>67</v>
      </c>
    </row>
    <row r="15" spans="1:11" ht="15.75" customHeight="1">
      <c r="A15" s="120"/>
      <c r="B15" s="117"/>
      <c r="C15" s="71" t="s">
        <v>68</v>
      </c>
      <c r="D15" s="73">
        <f>SUM(D13:D14)</f>
        <v>23</v>
      </c>
      <c r="E15" s="73">
        <f>SUM(E13:E14)</f>
        <v>27</v>
      </c>
      <c r="F15" s="73">
        <f>SUM(F13:F14)</f>
        <v>34</v>
      </c>
      <c r="G15" s="73">
        <f>SUM(G13:G14)</f>
        <v>21</v>
      </c>
      <c r="H15" s="73">
        <f>SUM(H13:H14)</f>
        <v>9</v>
      </c>
      <c r="I15" s="73"/>
      <c r="J15" s="73"/>
      <c r="K15" s="75">
        <f>SUM(K13:K14)</f>
        <v>114</v>
      </c>
    </row>
    <row r="16" spans="1:11" ht="15.75" customHeight="1">
      <c r="A16" s="120"/>
      <c r="B16" s="105" t="s">
        <v>73</v>
      </c>
      <c r="C16" s="85" t="s">
        <v>66</v>
      </c>
      <c r="D16" s="73">
        <v>11</v>
      </c>
      <c r="E16" s="73">
        <v>11</v>
      </c>
      <c r="F16" s="73">
        <v>16</v>
      </c>
      <c r="G16" s="73">
        <v>17</v>
      </c>
      <c r="H16" s="73"/>
      <c r="I16" s="73"/>
      <c r="J16" s="73"/>
      <c r="K16" s="75">
        <f>SUM(D16:J16)</f>
        <v>55</v>
      </c>
    </row>
    <row r="17" spans="1:11" ht="15.75" customHeight="1">
      <c r="A17" s="120"/>
      <c r="B17" s="106"/>
      <c r="C17" s="49" t="s">
        <v>67</v>
      </c>
      <c r="D17" s="73">
        <v>14</v>
      </c>
      <c r="E17" s="73">
        <v>11</v>
      </c>
      <c r="F17" s="73">
        <v>9</v>
      </c>
      <c r="G17" s="73">
        <v>7</v>
      </c>
      <c r="H17" s="73"/>
      <c r="I17" s="73"/>
      <c r="J17" s="73"/>
      <c r="K17" s="75">
        <f>SUM(D17:J17)</f>
        <v>41</v>
      </c>
    </row>
    <row r="18" spans="1:11" ht="18" customHeight="1">
      <c r="A18" s="120"/>
      <c r="B18" s="107"/>
      <c r="C18" s="71" t="s">
        <v>68</v>
      </c>
      <c r="D18" s="73">
        <f>SUM(D16:D17)</f>
        <v>25</v>
      </c>
      <c r="E18" s="73">
        <f>SUM(E16:E17)</f>
        <v>22</v>
      </c>
      <c r="F18" s="73">
        <f>SUM(F16:F17)</f>
        <v>25</v>
      </c>
      <c r="G18" s="73">
        <f>SUM(G16:G17)</f>
        <v>24</v>
      </c>
      <c r="H18" s="73"/>
      <c r="I18" s="73"/>
      <c r="J18" s="73"/>
      <c r="K18" s="75">
        <f>SUM(K16:K17)</f>
        <v>96</v>
      </c>
    </row>
    <row r="19" spans="1:11" ht="15.75" customHeight="1">
      <c r="A19" s="120"/>
      <c r="B19" s="116" t="s">
        <v>74</v>
      </c>
      <c r="C19" s="49" t="s">
        <v>66</v>
      </c>
      <c r="D19" s="73">
        <v>20</v>
      </c>
      <c r="E19" s="73">
        <v>13</v>
      </c>
      <c r="F19" s="73">
        <v>15</v>
      </c>
      <c r="G19" s="73">
        <v>15</v>
      </c>
      <c r="H19" s="74">
        <v>6</v>
      </c>
      <c r="I19" s="74">
        <v>2</v>
      </c>
      <c r="J19" s="74"/>
      <c r="K19" s="75">
        <f>SUM(D19:J19)</f>
        <v>71</v>
      </c>
    </row>
    <row r="20" spans="1:11" ht="15.75" customHeight="1">
      <c r="A20" s="120"/>
      <c r="B20" s="117"/>
      <c r="C20" s="49" t="s">
        <v>67</v>
      </c>
      <c r="D20" s="73">
        <v>5</v>
      </c>
      <c r="E20" s="73">
        <v>8</v>
      </c>
      <c r="F20" s="73">
        <v>8</v>
      </c>
      <c r="G20" s="73">
        <v>7</v>
      </c>
      <c r="H20" s="74">
        <v>1</v>
      </c>
      <c r="I20" s="74">
        <v>0</v>
      </c>
      <c r="J20" s="74"/>
      <c r="K20" s="75">
        <f>SUM(D20:J20)</f>
        <v>29</v>
      </c>
    </row>
    <row r="21" spans="1:11" ht="15.75" customHeight="1">
      <c r="A21" s="120"/>
      <c r="B21" s="117"/>
      <c r="C21" s="71" t="s">
        <v>68</v>
      </c>
      <c r="D21" s="73">
        <f>SUM(D19:D20)</f>
        <v>25</v>
      </c>
      <c r="E21" s="73">
        <f aca="true" t="shared" si="0" ref="E21:K21">SUM(E19:E20)</f>
        <v>21</v>
      </c>
      <c r="F21" s="73">
        <f t="shared" si="0"/>
        <v>23</v>
      </c>
      <c r="G21" s="73">
        <f t="shared" si="0"/>
        <v>22</v>
      </c>
      <c r="H21" s="73">
        <f t="shared" si="0"/>
        <v>7</v>
      </c>
      <c r="I21" s="73">
        <f>SUM(I19:I20)</f>
        <v>2</v>
      </c>
      <c r="J21" s="73"/>
      <c r="K21" s="75">
        <f t="shared" si="0"/>
        <v>100</v>
      </c>
    </row>
    <row r="22" spans="1:11" ht="15.75" customHeight="1">
      <c r="A22" s="120"/>
      <c r="B22" s="116" t="s">
        <v>75</v>
      </c>
      <c r="C22" s="49" t="s">
        <v>66</v>
      </c>
      <c r="D22" s="73">
        <v>14</v>
      </c>
      <c r="E22" s="73">
        <v>19</v>
      </c>
      <c r="F22" s="73">
        <v>12</v>
      </c>
      <c r="G22" s="73">
        <v>25</v>
      </c>
      <c r="H22" s="74">
        <v>3</v>
      </c>
      <c r="I22" s="74">
        <v>1</v>
      </c>
      <c r="J22" s="74"/>
      <c r="K22" s="75">
        <f>SUM(D22:J22)</f>
        <v>74</v>
      </c>
    </row>
    <row r="23" spans="1:11" ht="15.75" customHeight="1">
      <c r="A23" s="120"/>
      <c r="B23" s="117"/>
      <c r="C23" s="49" t="s">
        <v>67</v>
      </c>
      <c r="D23" s="73">
        <v>3</v>
      </c>
      <c r="E23" s="73">
        <v>4</v>
      </c>
      <c r="F23" s="73">
        <v>2</v>
      </c>
      <c r="G23" s="73">
        <v>0</v>
      </c>
      <c r="H23" s="74">
        <v>1</v>
      </c>
      <c r="I23" s="74">
        <v>0</v>
      </c>
      <c r="J23" s="74"/>
      <c r="K23" s="75">
        <f>SUM(D23:J23)</f>
        <v>10</v>
      </c>
    </row>
    <row r="24" spans="1:11" ht="15.75" customHeight="1">
      <c r="A24" s="120"/>
      <c r="B24" s="117"/>
      <c r="C24" s="71" t="s">
        <v>68</v>
      </c>
      <c r="D24" s="73">
        <f>SUM(D22:D23)</f>
        <v>17</v>
      </c>
      <c r="E24" s="73">
        <f aca="true" t="shared" si="1" ref="E24:K24">SUM(E22:E23)</f>
        <v>23</v>
      </c>
      <c r="F24" s="73">
        <f t="shared" si="1"/>
        <v>14</v>
      </c>
      <c r="G24" s="73">
        <f t="shared" si="1"/>
        <v>25</v>
      </c>
      <c r="H24" s="73">
        <f t="shared" si="1"/>
        <v>4</v>
      </c>
      <c r="I24" s="73">
        <f>SUM(I22:I23)</f>
        <v>1</v>
      </c>
      <c r="J24" s="73"/>
      <c r="K24" s="75">
        <f t="shared" si="1"/>
        <v>84</v>
      </c>
    </row>
    <row r="25" spans="1:11" s="76" customFormat="1" ht="15.75" customHeight="1">
      <c r="A25" s="120"/>
      <c r="B25" s="135" t="s">
        <v>70</v>
      </c>
      <c r="C25" s="79" t="s">
        <v>66</v>
      </c>
      <c r="D25" s="80">
        <f aca="true" t="shared" si="2" ref="D25:F26">D13+D16+D19+D22</f>
        <v>58</v>
      </c>
      <c r="E25" s="80">
        <f t="shared" si="2"/>
        <v>54</v>
      </c>
      <c r="F25" s="80">
        <f t="shared" si="2"/>
        <v>56</v>
      </c>
      <c r="G25" s="80">
        <f>G13+G16+G19+G22</f>
        <v>63</v>
      </c>
      <c r="H25" s="80">
        <f>H13+H19+H22</f>
        <v>13</v>
      </c>
      <c r="I25" s="80">
        <f>I13+I19+I22</f>
        <v>3</v>
      </c>
      <c r="J25" s="80"/>
      <c r="K25" s="81">
        <f>K13+K16+K19+K22</f>
        <v>247</v>
      </c>
    </row>
    <row r="26" spans="1:11" s="76" customFormat="1" ht="15.75" customHeight="1">
      <c r="A26" s="120"/>
      <c r="B26" s="136"/>
      <c r="C26" s="79" t="s">
        <v>67</v>
      </c>
      <c r="D26" s="80">
        <f t="shared" si="2"/>
        <v>32</v>
      </c>
      <c r="E26" s="80">
        <f t="shared" si="2"/>
        <v>39</v>
      </c>
      <c r="F26" s="80">
        <f t="shared" si="2"/>
        <v>40</v>
      </c>
      <c r="G26" s="80">
        <f>G14+G17+G20+G23</f>
        <v>29</v>
      </c>
      <c r="H26" s="80">
        <f>H14+H20+H23</f>
        <v>7</v>
      </c>
      <c r="I26" s="80">
        <f>I14+I20+I23</f>
        <v>0</v>
      </c>
      <c r="J26" s="80"/>
      <c r="K26" s="81">
        <f>K14+K17+K20+K23</f>
        <v>147</v>
      </c>
    </row>
    <row r="27" spans="1:11" s="76" customFormat="1" ht="15.75" customHeight="1" thickBot="1">
      <c r="A27" s="121"/>
      <c r="B27" s="137"/>
      <c r="C27" s="82" t="s">
        <v>68</v>
      </c>
      <c r="D27" s="83">
        <f>SUM(D25:D26)</f>
        <v>90</v>
      </c>
      <c r="E27" s="83">
        <f aca="true" t="shared" si="3" ref="E27:K27">SUM(E25:E26)</f>
        <v>93</v>
      </c>
      <c r="F27" s="83">
        <f t="shared" si="3"/>
        <v>96</v>
      </c>
      <c r="G27" s="83">
        <f t="shared" si="3"/>
        <v>92</v>
      </c>
      <c r="H27" s="83">
        <f t="shared" si="3"/>
        <v>20</v>
      </c>
      <c r="I27" s="83">
        <f t="shared" si="3"/>
        <v>3</v>
      </c>
      <c r="J27" s="83"/>
      <c r="K27" s="84">
        <f t="shared" si="3"/>
        <v>394</v>
      </c>
    </row>
    <row r="28" spans="1:11" ht="15.75" customHeight="1" thickTop="1">
      <c r="A28" s="119" t="s">
        <v>76</v>
      </c>
      <c r="B28" s="118" t="s">
        <v>77</v>
      </c>
      <c r="C28" s="85" t="s">
        <v>66</v>
      </c>
      <c r="D28" s="86">
        <v>16</v>
      </c>
      <c r="E28" s="86">
        <v>11</v>
      </c>
      <c r="F28" s="86">
        <v>2</v>
      </c>
      <c r="G28" s="86"/>
      <c r="H28" s="87"/>
      <c r="I28" s="87"/>
      <c r="J28" s="87"/>
      <c r="K28" s="88">
        <f>SUM(D28:J28)</f>
        <v>29</v>
      </c>
    </row>
    <row r="29" spans="1:11" ht="15.75" customHeight="1">
      <c r="A29" s="120"/>
      <c r="B29" s="117"/>
      <c r="C29" s="49" t="s">
        <v>67</v>
      </c>
      <c r="D29" s="73">
        <v>7</v>
      </c>
      <c r="E29" s="73">
        <v>9</v>
      </c>
      <c r="F29" s="73">
        <v>0</v>
      </c>
      <c r="G29" s="73"/>
      <c r="H29" s="74"/>
      <c r="I29" s="74"/>
      <c r="J29" s="74"/>
      <c r="K29" s="75">
        <f>SUM(D29:J29)</f>
        <v>16</v>
      </c>
    </row>
    <row r="30" spans="1:11" ht="15.75" customHeight="1">
      <c r="A30" s="120"/>
      <c r="B30" s="117"/>
      <c r="C30" s="71" t="s">
        <v>68</v>
      </c>
      <c r="D30" s="73">
        <f>SUM(D28:D29)</f>
        <v>23</v>
      </c>
      <c r="E30" s="73">
        <f>SUM(E28:E29)</f>
        <v>20</v>
      </c>
      <c r="F30" s="73">
        <f>SUM(F28:F29)</f>
        <v>2</v>
      </c>
      <c r="G30" s="73"/>
      <c r="H30" s="73"/>
      <c r="I30" s="73"/>
      <c r="J30" s="73"/>
      <c r="K30" s="75">
        <f>SUM(K28:K29)</f>
        <v>45</v>
      </c>
    </row>
    <row r="31" spans="1:11" ht="15.75" customHeight="1">
      <c r="A31" s="120"/>
      <c r="B31" s="116" t="s">
        <v>78</v>
      </c>
      <c r="C31" s="49" t="s">
        <v>66</v>
      </c>
      <c r="D31" s="73">
        <v>8</v>
      </c>
      <c r="E31" s="73">
        <v>8</v>
      </c>
      <c r="F31" s="73">
        <v>2</v>
      </c>
      <c r="G31" s="73">
        <v>0</v>
      </c>
      <c r="H31" s="74">
        <v>1</v>
      </c>
      <c r="I31" s="74">
        <v>2</v>
      </c>
      <c r="J31" s="74"/>
      <c r="K31" s="75">
        <f>SUM(D31:J31)</f>
        <v>21</v>
      </c>
    </row>
    <row r="32" spans="1:11" ht="15.75" customHeight="1">
      <c r="A32" s="120"/>
      <c r="B32" s="117"/>
      <c r="C32" s="49" t="s">
        <v>67</v>
      </c>
      <c r="D32" s="73">
        <v>1</v>
      </c>
      <c r="E32" s="73">
        <v>2</v>
      </c>
      <c r="F32" s="73">
        <v>0</v>
      </c>
      <c r="G32" s="73">
        <v>0</v>
      </c>
      <c r="H32" s="74">
        <v>0</v>
      </c>
      <c r="I32" s="74">
        <v>0</v>
      </c>
      <c r="J32" s="74"/>
      <c r="K32" s="75">
        <f>SUM(D32:J32)</f>
        <v>3</v>
      </c>
    </row>
    <row r="33" spans="1:11" ht="15.75" customHeight="1">
      <c r="A33" s="120"/>
      <c r="B33" s="117"/>
      <c r="C33" s="71" t="s">
        <v>68</v>
      </c>
      <c r="D33" s="73">
        <f>SUM(D31:D32)</f>
        <v>9</v>
      </c>
      <c r="E33" s="73">
        <f aca="true" t="shared" si="4" ref="E33:K33">SUM(E31:E32)</f>
        <v>10</v>
      </c>
      <c r="F33" s="73">
        <f t="shared" si="4"/>
        <v>2</v>
      </c>
      <c r="G33" s="73">
        <f>SUM(G31:G32)</f>
        <v>0</v>
      </c>
      <c r="H33" s="73">
        <f>SUM(H31:H32)</f>
        <v>1</v>
      </c>
      <c r="I33" s="73">
        <f>SUM(I31:I32)</f>
        <v>2</v>
      </c>
      <c r="J33" s="73"/>
      <c r="K33" s="75">
        <f t="shared" si="4"/>
        <v>24</v>
      </c>
    </row>
    <row r="34" spans="1:11" ht="15.75" customHeight="1">
      <c r="A34" s="120"/>
      <c r="B34" s="116" t="s">
        <v>79</v>
      </c>
      <c r="C34" s="49" t="s">
        <v>66</v>
      </c>
      <c r="D34" s="73">
        <v>6</v>
      </c>
      <c r="E34" s="73">
        <v>6</v>
      </c>
      <c r="F34" s="73">
        <v>2</v>
      </c>
      <c r="G34" s="73">
        <v>1</v>
      </c>
      <c r="H34" s="74">
        <v>0</v>
      </c>
      <c r="I34" s="74">
        <v>0</v>
      </c>
      <c r="J34" s="74"/>
      <c r="K34" s="75">
        <f>SUM(D34:J34)</f>
        <v>15</v>
      </c>
    </row>
    <row r="35" spans="1:11" ht="15.75" customHeight="1">
      <c r="A35" s="120"/>
      <c r="B35" s="117"/>
      <c r="C35" s="49" t="s">
        <v>67</v>
      </c>
      <c r="D35" s="73">
        <v>4</v>
      </c>
      <c r="E35" s="73">
        <v>3</v>
      </c>
      <c r="F35" s="73">
        <v>1</v>
      </c>
      <c r="G35" s="73">
        <v>0</v>
      </c>
      <c r="H35" s="74">
        <v>1</v>
      </c>
      <c r="I35" s="74">
        <v>0</v>
      </c>
      <c r="J35" s="74"/>
      <c r="K35" s="75">
        <f>SUM(D35:J35)</f>
        <v>9</v>
      </c>
    </row>
    <row r="36" spans="1:11" ht="15.75" customHeight="1">
      <c r="A36" s="120"/>
      <c r="B36" s="117"/>
      <c r="C36" s="71" t="s">
        <v>68</v>
      </c>
      <c r="D36" s="73">
        <f>SUM(D34:D35)</f>
        <v>10</v>
      </c>
      <c r="E36" s="73">
        <f aca="true" t="shared" si="5" ref="E36:K36">SUM(E34:E35)</f>
        <v>9</v>
      </c>
      <c r="F36" s="73">
        <f t="shared" si="5"/>
        <v>3</v>
      </c>
      <c r="G36" s="73">
        <f>SUM(G34:G35)</f>
        <v>1</v>
      </c>
      <c r="H36" s="73">
        <f>SUM(H34:H35)</f>
        <v>1</v>
      </c>
      <c r="I36" s="73">
        <f>SUM(I34:I35)</f>
        <v>0</v>
      </c>
      <c r="J36" s="73"/>
      <c r="K36" s="75">
        <f t="shared" si="5"/>
        <v>24</v>
      </c>
    </row>
    <row r="37" spans="1:11" ht="15.75" customHeight="1">
      <c r="A37" s="120"/>
      <c r="B37" s="116" t="s">
        <v>80</v>
      </c>
      <c r="C37" s="49" t="s">
        <v>66</v>
      </c>
      <c r="D37" s="73">
        <v>10</v>
      </c>
      <c r="E37" s="73">
        <v>10</v>
      </c>
      <c r="F37" s="73">
        <v>2</v>
      </c>
      <c r="G37" s="73">
        <v>1</v>
      </c>
      <c r="H37" s="74">
        <v>0</v>
      </c>
      <c r="I37" s="74">
        <v>2</v>
      </c>
      <c r="J37" s="74"/>
      <c r="K37" s="75">
        <f>SUM(D37:J37)</f>
        <v>25</v>
      </c>
    </row>
    <row r="38" spans="1:11" ht="15.75" customHeight="1">
      <c r="A38" s="120"/>
      <c r="B38" s="117"/>
      <c r="C38" s="49" t="s">
        <v>67</v>
      </c>
      <c r="D38" s="73">
        <v>0</v>
      </c>
      <c r="E38" s="73">
        <v>2</v>
      </c>
      <c r="F38" s="73">
        <v>1</v>
      </c>
      <c r="G38" s="73">
        <v>0</v>
      </c>
      <c r="H38" s="74">
        <v>0</v>
      </c>
      <c r="I38" s="74">
        <v>0</v>
      </c>
      <c r="J38" s="74"/>
      <c r="K38" s="75">
        <f>SUM(D38:J38)</f>
        <v>3</v>
      </c>
    </row>
    <row r="39" spans="1:11" ht="15.75" customHeight="1">
      <c r="A39" s="120"/>
      <c r="B39" s="117"/>
      <c r="C39" s="71" t="s">
        <v>68</v>
      </c>
      <c r="D39" s="73">
        <f>SUM(D37:D38)</f>
        <v>10</v>
      </c>
      <c r="E39" s="73">
        <f aca="true" t="shared" si="6" ref="E39:K39">SUM(E37:E38)</f>
        <v>12</v>
      </c>
      <c r="F39" s="73">
        <f t="shared" si="6"/>
        <v>3</v>
      </c>
      <c r="G39" s="73">
        <f>SUM(G37:G38)</f>
        <v>1</v>
      </c>
      <c r="H39" s="73">
        <f>SUM(H37:H38)</f>
        <v>0</v>
      </c>
      <c r="I39" s="73">
        <f>SUM(I37:I38)</f>
        <v>2</v>
      </c>
      <c r="J39" s="73"/>
      <c r="K39" s="75">
        <f t="shared" si="6"/>
        <v>28</v>
      </c>
    </row>
    <row r="40" spans="1:11" s="76" customFormat="1" ht="15.75" customHeight="1">
      <c r="A40" s="120"/>
      <c r="B40" s="135" t="s">
        <v>70</v>
      </c>
      <c r="C40" s="79" t="s">
        <v>66</v>
      </c>
      <c r="D40" s="80">
        <f>D28+D31+D34+D37</f>
        <v>40</v>
      </c>
      <c r="E40" s="80">
        <f aca="true" t="shared" si="7" ref="E40:K40">E28+E31+E34+E37</f>
        <v>35</v>
      </c>
      <c r="F40" s="80">
        <f>F28+F31+F34+F37</f>
        <v>8</v>
      </c>
      <c r="G40" s="80">
        <f>G28+G31+G34+G37</f>
        <v>2</v>
      </c>
      <c r="H40" s="80">
        <f t="shared" si="7"/>
        <v>1</v>
      </c>
      <c r="I40" s="80">
        <f>I28+I31+I34+I37</f>
        <v>4</v>
      </c>
      <c r="J40" s="80"/>
      <c r="K40" s="81">
        <f t="shared" si="7"/>
        <v>90</v>
      </c>
    </row>
    <row r="41" spans="1:11" s="76" customFormat="1" ht="15.75" customHeight="1">
      <c r="A41" s="120"/>
      <c r="B41" s="136"/>
      <c r="C41" s="79" t="s">
        <v>67</v>
      </c>
      <c r="D41" s="80">
        <f>D29+D32+D35+D38</f>
        <v>12</v>
      </c>
      <c r="E41" s="80">
        <f aca="true" t="shared" si="8" ref="E41:K41">E29+E32+E35+E38</f>
        <v>16</v>
      </c>
      <c r="F41" s="80">
        <f t="shared" si="8"/>
        <v>2</v>
      </c>
      <c r="G41" s="80">
        <f t="shared" si="8"/>
        <v>0</v>
      </c>
      <c r="H41" s="80">
        <f t="shared" si="8"/>
        <v>1</v>
      </c>
      <c r="I41" s="80">
        <f>I29+I32+I35+I38</f>
        <v>0</v>
      </c>
      <c r="J41" s="80"/>
      <c r="K41" s="81">
        <f t="shared" si="8"/>
        <v>31</v>
      </c>
    </row>
    <row r="42" spans="1:11" s="76" customFormat="1" ht="15.75" customHeight="1" thickBot="1">
      <c r="A42" s="121"/>
      <c r="B42" s="137"/>
      <c r="C42" s="82" t="s">
        <v>68</v>
      </c>
      <c r="D42" s="83">
        <f>SUM(D40:D41)</f>
        <v>52</v>
      </c>
      <c r="E42" s="83">
        <f aca="true" t="shared" si="9" ref="E42:K42">SUM(E40:E41)</f>
        <v>51</v>
      </c>
      <c r="F42" s="83">
        <f t="shared" si="9"/>
        <v>10</v>
      </c>
      <c r="G42" s="83">
        <f t="shared" si="9"/>
        <v>2</v>
      </c>
      <c r="H42" s="83">
        <f t="shared" si="9"/>
        <v>2</v>
      </c>
      <c r="I42" s="83">
        <f>SUM(I40:I41)</f>
        <v>4</v>
      </c>
      <c r="J42" s="83"/>
      <c r="K42" s="84">
        <f t="shared" si="9"/>
        <v>121</v>
      </c>
    </row>
    <row r="43" spans="1:11" ht="15.75" customHeight="1" thickTop="1">
      <c r="A43" s="113" t="s">
        <v>81</v>
      </c>
      <c r="B43" s="133" t="s">
        <v>82</v>
      </c>
      <c r="C43" s="89" t="s">
        <v>66</v>
      </c>
      <c r="D43" s="90">
        <v>15</v>
      </c>
      <c r="E43" s="90">
        <v>18</v>
      </c>
      <c r="F43" s="90">
        <v>10</v>
      </c>
      <c r="G43" s="90">
        <v>7</v>
      </c>
      <c r="H43" s="91">
        <v>4</v>
      </c>
      <c r="I43" s="91">
        <v>1</v>
      </c>
      <c r="J43" s="91"/>
      <c r="K43" s="92">
        <f>SUM(D43:J43)</f>
        <v>55</v>
      </c>
    </row>
    <row r="44" spans="1:11" ht="15.75" customHeight="1">
      <c r="A44" s="114"/>
      <c r="B44" s="117"/>
      <c r="C44" s="49" t="s">
        <v>67</v>
      </c>
      <c r="D44" s="73">
        <v>11</v>
      </c>
      <c r="E44" s="73">
        <v>5</v>
      </c>
      <c r="F44" s="73">
        <v>0</v>
      </c>
      <c r="G44" s="73">
        <v>4</v>
      </c>
      <c r="H44" s="74">
        <v>0</v>
      </c>
      <c r="I44" s="74">
        <v>0</v>
      </c>
      <c r="J44" s="74"/>
      <c r="K44" s="75">
        <f>SUM(D44:J44)</f>
        <v>20</v>
      </c>
    </row>
    <row r="45" spans="1:11" ht="15.75" customHeight="1" thickBot="1">
      <c r="A45" s="115"/>
      <c r="B45" s="134"/>
      <c r="C45" s="93" t="s">
        <v>68</v>
      </c>
      <c r="D45" s="94">
        <f>SUM(D43:D44)</f>
        <v>26</v>
      </c>
      <c r="E45" s="94">
        <f aca="true" t="shared" si="10" ref="E45:K45">SUM(E43:E44)</f>
        <v>23</v>
      </c>
      <c r="F45" s="94">
        <f t="shared" si="10"/>
        <v>10</v>
      </c>
      <c r="G45" s="94">
        <f t="shared" si="10"/>
        <v>11</v>
      </c>
      <c r="H45" s="94">
        <f>SUM(H43:H44)</f>
        <v>4</v>
      </c>
      <c r="I45" s="94">
        <f>SUM(I43:I44)</f>
        <v>1</v>
      </c>
      <c r="J45" s="94"/>
      <c r="K45" s="95">
        <f t="shared" si="10"/>
        <v>75</v>
      </c>
    </row>
    <row r="46" spans="1:11" s="76" customFormat="1" ht="15.75" customHeight="1" thickTop="1">
      <c r="A46" s="108" t="s">
        <v>83</v>
      </c>
      <c r="B46" s="109"/>
      <c r="C46" s="96" t="s">
        <v>66</v>
      </c>
      <c r="D46" s="97">
        <f aca="true" t="shared" si="11" ref="D46:K47">D10+D25+D40+D43</f>
        <v>113</v>
      </c>
      <c r="E46" s="97">
        <f t="shared" si="11"/>
        <v>107</v>
      </c>
      <c r="F46" s="97">
        <f t="shared" si="11"/>
        <v>74</v>
      </c>
      <c r="G46" s="97">
        <f t="shared" si="11"/>
        <v>72</v>
      </c>
      <c r="H46" s="97">
        <f t="shared" si="11"/>
        <v>18</v>
      </c>
      <c r="I46" s="97">
        <f t="shared" si="11"/>
        <v>8</v>
      </c>
      <c r="J46" s="97">
        <f t="shared" si="11"/>
        <v>0</v>
      </c>
      <c r="K46" s="98">
        <f t="shared" si="11"/>
        <v>392</v>
      </c>
    </row>
    <row r="47" spans="1:11" s="76" customFormat="1" ht="15.75" customHeight="1">
      <c r="A47" s="110"/>
      <c r="B47" s="109"/>
      <c r="C47" s="99" t="s">
        <v>67</v>
      </c>
      <c r="D47" s="100">
        <f t="shared" si="11"/>
        <v>55</v>
      </c>
      <c r="E47" s="100">
        <f t="shared" si="11"/>
        <v>60</v>
      </c>
      <c r="F47" s="100">
        <f t="shared" si="11"/>
        <v>42</v>
      </c>
      <c r="G47" s="100">
        <f t="shared" si="11"/>
        <v>33</v>
      </c>
      <c r="H47" s="100">
        <f t="shared" si="11"/>
        <v>8</v>
      </c>
      <c r="I47" s="100">
        <f t="shared" si="11"/>
        <v>0</v>
      </c>
      <c r="J47" s="100">
        <f t="shared" si="11"/>
        <v>0</v>
      </c>
      <c r="K47" s="101">
        <f t="shared" si="11"/>
        <v>198</v>
      </c>
    </row>
    <row r="48" spans="1:11" s="76" customFormat="1" ht="15.75" customHeight="1" thickBot="1">
      <c r="A48" s="111"/>
      <c r="B48" s="112"/>
      <c r="C48" s="102" t="s">
        <v>68</v>
      </c>
      <c r="D48" s="103">
        <f>SUM(D46:D47)</f>
        <v>168</v>
      </c>
      <c r="E48" s="103">
        <f aca="true" t="shared" si="12" ref="E48:K48">SUM(E46:E47)</f>
        <v>167</v>
      </c>
      <c r="F48" s="103">
        <f t="shared" si="12"/>
        <v>116</v>
      </c>
      <c r="G48" s="103">
        <f t="shared" si="12"/>
        <v>105</v>
      </c>
      <c r="H48" s="103">
        <f t="shared" si="12"/>
        <v>26</v>
      </c>
      <c r="I48" s="103">
        <f t="shared" si="12"/>
        <v>8</v>
      </c>
      <c r="J48" s="103">
        <f>SUM(J46:J47)</f>
        <v>0</v>
      </c>
      <c r="K48" s="104">
        <f t="shared" si="12"/>
        <v>590</v>
      </c>
    </row>
    <row r="49" ht="16.5" thickTop="1"/>
  </sheetData>
  <sheetProtection/>
  <mergeCells count="25">
    <mergeCell ref="B43:B45"/>
    <mergeCell ref="B40:B42"/>
    <mergeCell ref="K2:K3"/>
    <mergeCell ref="B10:B12"/>
    <mergeCell ref="B25:B27"/>
    <mergeCell ref="B28:B30"/>
    <mergeCell ref="B16:B18"/>
    <mergeCell ref="B31:B33"/>
    <mergeCell ref="B34:B36"/>
    <mergeCell ref="B37:B39"/>
    <mergeCell ref="A1:K1"/>
    <mergeCell ref="B2:B3"/>
    <mergeCell ref="C2:C3"/>
    <mergeCell ref="D2:J2"/>
    <mergeCell ref="A2:A3"/>
    <mergeCell ref="A46:B48"/>
    <mergeCell ref="A43:A45"/>
    <mergeCell ref="B4:B6"/>
    <mergeCell ref="B7:B9"/>
    <mergeCell ref="B13:B15"/>
    <mergeCell ref="B19:B21"/>
    <mergeCell ref="B22:B24"/>
    <mergeCell ref="A28:A42"/>
    <mergeCell ref="A4:A12"/>
    <mergeCell ref="A13:A27"/>
  </mergeCells>
  <printOptions horizontalCentered="1"/>
  <pageMargins left="0.5905511811023623" right="0.5905511811023623" top="0.3937007874015748" bottom="0.3937007874015748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A1" sqref="A1:R1"/>
    </sheetView>
  </sheetViews>
  <sheetFormatPr defaultColWidth="9.00390625" defaultRowHeight="16.5"/>
  <cols>
    <col min="1" max="1" width="4.50390625" style="5" bestFit="1" customWidth="1"/>
    <col min="2" max="2" width="4.50390625" style="5" customWidth="1"/>
    <col min="3" max="3" width="6.625" style="1" customWidth="1"/>
    <col min="4" max="4" width="5.625" style="1" customWidth="1"/>
    <col min="5" max="5" width="5.75390625" style="1" customWidth="1"/>
    <col min="6" max="6" width="5.625" style="1" customWidth="1"/>
    <col min="7" max="7" width="6.50390625" style="1" customWidth="1"/>
    <col min="8" max="9" width="5.75390625" style="1" customWidth="1"/>
    <col min="10" max="10" width="5.25390625" style="1" customWidth="1"/>
    <col min="11" max="13" width="6.00390625" style="1" customWidth="1"/>
    <col min="14" max="14" width="6.875" style="1" customWidth="1"/>
    <col min="15" max="15" width="5.125" style="1" customWidth="1"/>
    <col min="16" max="16" width="7.00390625" style="1" customWidth="1"/>
    <col min="17" max="17" width="6.50390625" style="1" customWidth="1"/>
    <col min="18" max="18" width="8.75390625" style="1" customWidth="1"/>
    <col min="19" max="19" width="9.25390625" style="1" customWidth="1"/>
    <col min="20" max="20" width="9.50390625" style="1" customWidth="1"/>
    <col min="21" max="21" width="5.125" style="1" customWidth="1"/>
    <col min="22" max="22" width="8.625" style="1" customWidth="1"/>
    <col min="23" max="16384" width="9.00390625" style="1" customWidth="1"/>
  </cols>
  <sheetData>
    <row r="1" spans="1:22" ht="20.25">
      <c r="A1" s="140" t="s">
        <v>28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25"/>
      <c r="T1" s="25"/>
      <c r="U1" s="25"/>
      <c r="V1" s="25"/>
    </row>
    <row r="2" spans="1:20" ht="16.5">
      <c r="A2" s="143"/>
      <c r="B2" s="144"/>
      <c r="C2" s="142" t="s">
        <v>11</v>
      </c>
      <c r="D2" s="142"/>
      <c r="E2" s="142"/>
      <c r="F2" s="142" t="s">
        <v>23</v>
      </c>
      <c r="G2" s="142"/>
      <c r="H2" s="142"/>
      <c r="I2" s="142"/>
      <c r="J2" s="142"/>
      <c r="K2" s="145" t="s">
        <v>18</v>
      </c>
      <c r="L2" s="145"/>
      <c r="M2" s="145"/>
      <c r="N2" s="145"/>
      <c r="O2" s="144"/>
      <c r="P2" s="146" t="s">
        <v>26</v>
      </c>
      <c r="Q2" s="147"/>
      <c r="R2" s="141" t="s">
        <v>0</v>
      </c>
      <c r="S2" s="5"/>
      <c r="T2" s="5"/>
    </row>
    <row r="3" spans="1:18" ht="53.25" customHeight="1">
      <c r="A3" s="21" t="s">
        <v>1</v>
      </c>
      <c r="B3" s="22"/>
      <c r="C3" s="28" t="s">
        <v>14</v>
      </c>
      <c r="D3" s="27" t="s">
        <v>15</v>
      </c>
      <c r="E3" s="20" t="s">
        <v>2</v>
      </c>
      <c r="F3" s="41" t="s">
        <v>27</v>
      </c>
      <c r="G3" s="41" t="s">
        <v>16</v>
      </c>
      <c r="H3" s="41" t="s">
        <v>17</v>
      </c>
      <c r="I3" s="29" t="s">
        <v>13</v>
      </c>
      <c r="J3" s="20" t="s">
        <v>10</v>
      </c>
      <c r="K3" s="27" t="s">
        <v>24</v>
      </c>
      <c r="L3" s="27" t="s">
        <v>19</v>
      </c>
      <c r="M3" s="27" t="s">
        <v>20</v>
      </c>
      <c r="N3" s="29" t="s">
        <v>22</v>
      </c>
      <c r="O3" s="42" t="s">
        <v>21</v>
      </c>
      <c r="P3" s="27" t="s">
        <v>25</v>
      </c>
      <c r="Q3" s="20" t="s">
        <v>21</v>
      </c>
      <c r="R3" s="141"/>
    </row>
    <row r="4" spans="1:18" ht="16.5" customHeight="1">
      <c r="A4" s="4" t="s">
        <v>3</v>
      </c>
      <c r="B4" s="2" t="s">
        <v>4</v>
      </c>
      <c r="C4" s="5">
        <v>27</v>
      </c>
      <c r="D4" s="5"/>
      <c r="E4" s="19">
        <f aca="true" t="shared" si="0" ref="E4:E21">SUM(C4:D4)</f>
        <v>27</v>
      </c>
      <c r="F4" s="43">
        <v>13</v>
      </c>
      <c r="G4" s="23">
        <v>31</v>
      </c>
      <c r="H4" s="23">
        <v>32</v>
      </c>
      <c r="I4" s="46"/>
      <c r="J4" s="19">
        <f>F4+G4+H4+I4</f>
        <v>76</v>
      </c>
      <c r="K4" s="31">
        <v>9</v>
      </c>
      <c r="L4" s="31">
        <v>10</v>
      </c>
      <c r="M4" s="31">
        <v>2</v>
      </c>
      <c r="N4" s="32">
        <v>10</v>
      </c>
      <c r="O4" s="19">
        <f>K4+L4+M4+N4</f>
        <v>31</v>
      </c>
      <c r="P4" s="30">
        <v>18</v>
      </c>
      <c r="Q4" s="19">
        <f aca="true" t="shared" si="1" ref="Q4:Q12">P4</f>
        <v>18</v>
      </c>
      <c r="R4" s="19">
        <f aca="true" t="shared" si="2" ref="R4:R12">E4+J4+O4+Q4</f>
        <v>152</v>
      </c>
    </row>
    <row r="5" spans="1:18" ht="16.5" customHeight="1">
      <c r="A5" s="6"/>
      <c r="B5" s="2" t="s">
        <v>5</v>
      </c>
      <c r="C5" s="5">
        <v>3</v>
      </c>
      <c r="D5" s="5"/>
      <c r="E5" s="11">
        <f t="shared" si="0"/>
        <v>3</v>
      </c>
      <c r="F5" s="44">
        <v>17</v>
      </c>
      <c r="G5" s="5">
        <v>6</v>
      </c>
      <c r="H5" s="5">
        <v>6</v>
      </c>
      <c r="I5" s="47"/>
      <c r="J5" s="11">
        <f>F5+G5+H5+I5</f>
        <v>29</v>
      </c>
      <c r="K5" s="34">
        <v>3</v>
      </c>
      <c r="L5" s="34">
        <v>0</v>
      </c>
      <c r="M5" s="34">
        <v>7</v>
      </c>
      <c r="N5" s="35">
        <v>0</v>
      </c>
      <c r="O5" s="11">
        <f>K5+L5+M5+N5</f>
        <v>10</v>
      </c>
      <c r="P5" s="33">
        <v>7</v>
      </c>
      <c r="Q5" s="11">
        <f t="shared" si="1"/>
        <v>7</v>
      </c>
      <c r="R5" s="11">
        <f t="shared" si="2"/>
        <v>49</v>
      </c>
    </row>
    <row r="6" spans="1:18" ht="16.5" customHeight="1">
      <c r="A6" s="7"/>
      <c r="B6" s="3" t="s">
        <v>6</v>
      </c>
      <c r="C6" s="8">
        <f>C4+C5</f>
        <v>30</v>
      </c>
      <c r="D6" s="8"/>
      <c r="E6" s="12">
        <f t="shared" si="0"/>
        <v>30</v>
      </c>
      <c r="F6" s="45">
        <f>F4+F5</f>
        <v>30</v>
      </c>
      <c r="G6" s="8">
        <f>G4+G5</f>
        <v>37</v>
      </c>
      <c r="H6" s="8">
        <f>H4+H5</f>
        <v>38</v>
      </c>
      <c r="I6" s="48"/>
      <c r="J6" s="12">
        <f aca="true" t="shared" si="3" ref="J6:J15">SUM(F6:I6)</f>
        <v>105</v>
      </c>
      <c r="K6" s="37">
        <f>K4+K5</f>
        <v>12</v>
      </c>
      <c r="L6" s="37">
        <f>L4+L5</f>
        <v>10</v>
      </c>
      <c r="M6" s="37">
        <f>M4+M5</f>
        <v>9</v>
      </c>
      <c r="N6" s="38">
        <f>N4+N5</f>
        <v>10</v>
      </c>
      <c r="O6" s="12">
        <f>SUM(K6:N6)</f>
        <v>41</v>
      </c>
      <c r="P6" s="36">
        <f>P4+P5</f>
        <v>25</v>
      </c>
      <c r="Q6" s="11">
        <f t="shared" si="1"/>
        <v>25</v>
      </c>
      <c r="R6" s="12">
        <f t="shared" si="2"/>
        <v>201</v>
      </c>
    </row>
    <row r="7" spans="1:18" ht="16.5" customHeight="1">
      <c r="A7" s="4" t="s">
        <v>7</v>
      </c>
      <c r="B7" s="2" t="s">
        <v>4</v>
      </c>
      <c r="C7" s="5">
        <v>23</v>
      </c>
      <c r="D7" s="5"/>
      <c r="E7" s="19">
        <f t="shared" si="0"/>
        <v>23</v>
      </c>
      <c r="F7" s="5"/>
      <c r="G7" s="5">
        <v>14</v>
      </c>
      <c r="H7" s="5">
        <v>28</v>
      </c>
      <c r="I7" s="5">
        <v>8</v>
      </c>
      <c r="J7" s="11">
        <f t="shared" si="3"/>
        <v>50</v>
      </c>
      <c r="K7" s="33">
        <v>8</v>
      </c>
      <c r="L7" s="34">
        <v>7</v>
      </c>
      <c r="M7" s="34">
        <v>9</v>
      </c>
      <c r="N7" s="35">
        <v>9</v>
      </c>
      <c r="O7" s="19">
        <f>K7+L7+M7+N7</f>
        <v>33</v>
      </c>
      <c r="P7" s="30">
        <v>15</v>
      </c>
      <c r="Q7" s="19">
        <f t="shared" si="1"/>
        <v>15</v>
      </c>
      <c r="R7" s="32">
        <f t="shared" si="2"/>
        <v>121</v>
      </c>
    </row>
    <row r="8" spans="1:18" ht="16.5" customHeight="1">
      <c r="A8" s="6"/>
      <c r="B8" s="2" t="s">
        <v>5</v>
      </c>
      <c r="C8" s="5">
        <v>9</v>
      </c>
      <c r="D8" s="5"/>
      <c r="E8" s="11">
        <f t="shared" si="0"/>
        <v>9</v>
      </c>
      <c r="F8" s="5"/>
      <c r="G8" s="5">
        <v>12</v>
      </c>
      <c r="H8" s="5">
        <v>4</v>
      </c>
      <c r="I8" s="5">
        <v>19</v>
      </c>
      <c r="J8" s="11">
        <f t="shared" si="3"/>
        <v>35</v>
      </c>
      <c r="K8" s="33">
        <v>5</v>
      </c>
      <c r="L8" s="34">
        <v>1</v>
      </c>
      <c r="M8" s="34">
        <v>6</v>
      </c>
      <c r="N8" s="35">
        <v>0</v>
      </c>
      <c r="O8" s="11">
        <f>K8+L8+M8+N8</f>
        <v>12</v>
      </c>
      <c r="P8" s="33">
        <v>4</v>
      </c>
      <c r="Q8" s="11">
        <f t="shared" si="1"/>
        <v>4</v>
      </c>
      <c r="R8" s="35">
        <f t="shared" si="2"/>
        <v>60</v>
      </c>
    </row>
    <row r="9" spans="1:18" ht="16.5" customHeight="1">
      <c r="A9" s="7"/>
      <c r="B9" s="3" t="s">
        <v>6</v>
      </c>
      <c r="C9" s="8">
        <f>C7+C8</f>
        <v>32</v>
      </c>
      <c r="D9" s="8"/>
      <c r="E9" s="12">
        <f t="shared" si="0"/>
        <v>32</v>
      </c>
      <c r="F9" s="8"/>
      <c r="G9" s="8">
        <f>SUM(G7:G8)</f>
        <v>26</v>
      </c>
      <c r="H9" s="8">
        <f>SUM(H7:H8)</f>
        <v>32</v>
      </c>
      <c r="I9" s="8">
        <f>SUM(I7:I8)</f>
        <v>27</v>
      </c>
      <c r="J9" s="12">
        <f t="shared" si="3"/>
        <v>85</v>
      </c>
      <c r="K9" s="36">
        <f>K7+K8</f>
        <v>13</v>
      </c>
      <c r="L9" s="37">
        <f>L7+L8</f>
        <v>8</v>
      </c>
      <c r="M9" s="37">
        <f>SUM(M7:M8)</f>
        <v>15</v>
      </c>
      <c r="N9" s="38">
        <f>SUM(N7:N8)</f>
        <v>9</v>
      </c>
      <c r="O9" s="12">
        <f>SUM(K9:N9)</f>
        <v>45</v>
      </c>
      <c r="P9" s="36">
        <f>P7+P8</f>
        <v>19</v>
      </c>
      <c r="Q9" s="12">
        <f t="shared" si="1"/>
        <v>19</v>
      </c>
      <c r="R9" s="38">
        <f t="shared" si="2"/>
        <v>181</v>
      </c>
    </row>
    <row r="10" spans="1:18" ht="14.25">
      <c r="A10" s="4" t="s">
        <v>8</v>
      </c>
      <c r="B10" s="2" t="s">
        <v>4</v>
      </c>
      <c r="C10" s="5">
        <v>29</v>
      </c>
      <c r="D10" s="5">
        <v>21</v>
      </c>
      <c r="E10" s="19">
        <f t="shared" si="0"/>
        <v>50</v>
      </c>
      <c r="G10" s="1">
        <v>13</v>
      </c>
      <c r="H10" s="1">
        <v>17</v>
      </c>
      <c r="I10" s="5">
        <v>10</v>
      </c>
      <c r="J10" s="19">
        <f t="shared" si="3"/>
        <v>40</v>
      </c>
      <c r="K10" s="30"/>
      <c r="L10" s="31">
        <v>4</v>
      </c>
      <c r="M10" s="31">
        <v>7</v>
      </c>
      <c r="N10" s="32">
        <v>2</v>
      </c>
      <c r="O10" s="19">
        <f>K10+L10+M10+N10</f>
        <v>13</v>
      </c>
      <c r="P10" s="34">
        <v>14</v>
      </c>
      <c r="Q10" s="11">
        <f t="shared" si="1"/>
        <v>14</v>
      </c>
      <c r="R10" s="19">
        <f t="shared" si="2"/>
        <v>117</v>
      </c>
    </row>
    <row r="11" spans="1:18" ht="14.25">
      <c r="A11" s="6"/>
      <c r="B11" s="2" t="s">
        <v>5</v>
      </c>
      <c r="C11" s="5">
        <v>4</v>
      </c>
      <c r="D11" s="5">
        <v>5</v>
      </c>
      <c r="E11" s="11">
        <f t="shared" si="0"/>
        <v>9</v>
      </c>
      <c r="G11" s="1">
        <v>3</v>
      </c>
      <c r="H11" s="1">
        <v>3</v>
      </c>
      <c r="I11" s="5">
        <v>15</v>
      </c>
      <c r="J11" s="11">
        <f t="shared" si="3"/>
        <v>21</v>
      </c>
      <c r="K11" s="33"/>
      <c r="L11" s="34">
        <v>1</v>
      </c>
      <c r="M11" s="34">
        <v>0</v>
      </c>
      <c r="N11" s="35">
        <v>0</v>
      </c>
      <c r="O11" s="11">
        <f>K11+L11+M11+N11</f>
        <v>1</v>
      </c>
      <c r="P11" s="34">
        <v>4</v>
      </c>
      <c r="Q11" s="11">
        <f t="shared" si="1"/>
        <v>4</v>
      </c>
      <c r="R11" s="11">
        <f t="shared" si="2"/>
        <v>35</v>
      </c>
    </row>
    <row r="12" spans="1:18" ht="14.25">
      <c r="A12" s="7"/>
      <c r="B12" s="3" t="s">
        <v>6</v>
      </c>
      <c r="C12" s="8">
        <f>C10+C11</f>
        <v>33</v>
      </c>
      <c r="D12" s="8">
        <f>D10+D11</f>
        <v>26</v>
      </c>
      <c r="E12" s="12">
        <f t="shared" si="0"/>
        <v>59</v>
      </c>
      <c r="F12" s="8"/>
      <c r="G12" s="8">
        <f>SUM(G10:G11)</f>
        <v>16</v>
      </c>
      <c r="H12" s="8">
        <f>SUM(H10:H11)</f>
        <v>20</v>
      </c>
      <c r="I12" s="5">
        <f>SUM(I10:I11)</f>
        <v>25</v>
      </c>
      <c r="J12" s="12">
        <f t="shared" si="3"/>
        <v>61</v>
      </c>
      <c r="K12" s="36"/>
      <c r="L12" s="37">
        <f>L10+L11</f>
        <v>5</v>
      </c>
      <c r="M12" s="37">
        <f>M10+M11</f>
        <v>7</v>
      </c>
      <c r="N12" s="38">
        <f>N10+N11</f>
        <v>2</v>
      </c>
      <c r="O12" s="12">
        <f>SUM(K12:N12)</f>
        <v>14</v>
      </c>
      <c r="P12" s="37">
        <f>P10+P11</f>
        <v>18</v>
      </c>
      <c r="Q12" s="12">
        <f t="shared" si="1"/>
        <v>18</v>
      </c>
      <c r="R12" s="12">
        <f t="shared" si="2"/>
        <v>152</v>
      </c>
    </row>
    <row r="13" spans="1:18" ht="14.25">
      <c r="A13" s="4" t="s">
        <v>9</v>
      </c>
      <c r="B13" s="2" t="s">
        <v>4</v>
      </c>
      <c r="C13" s="5">
        <v>34</v>
      </c>
      <c r="D13" s="5">
        <v>19</v>
      </c>
      <c r="E13" s="19">
        <f t="shared" si="0"/>
        <v>53</v>
      </c>
      <c r="G13" s="1">
        <v>9</v>
      </c>
      <c r="H13" s="1">
        <v>19</v>
      </c>
      <c r="I13" s="23">
        <v>11</v>
      </c>
      <c r="J13" s="19">
        <f t="shared" si="3"/>
        <v>39</v>
      </c>
      <c r="K13" s="30"/>
      <c r="L13" s="31"/>
      <c r="M13" s="31"/>
      <c r="N13" s="32"/>
      <c r="O13" s="19"/>
      <c r="P13" s="31"/>
      <c r="Q13" s="19"/>
      <c r="R13" s="19">
        <f>E13+J13+O13</f>
        <v>92</v>
      </c>
    </row>
    <row r="14" spans="1:18" ht="14.25">
      <c r="A14" s="6"/>
      <c r="B14" s="2" t="s">
        <v>5</v>
      </c>
      <c r="C14" s="5">
        <v>4</v>
      </c>
      <c r="D14" s="5">
        <v>2</v>
      </c>
      <c r="E14" s="11">
        <f t="shared" si="0"/>
        <v>6</v>
      </c>
      <c r="G14" s="1">
        <v>9</v>
      </c>
      <c r="H14" s="1">
        <v>4</v>
      </c>
      <c r="I14" s="5">
        <v>11</v>
      </c>
      <c r="J14" s="11">
        <f t="shared" si="3"/>
        <v>24</v>
      </c>
      <c r="K14" s="33"/>
      <c r="L14" s="34"/>
      <c r="M14" s="34"/>
      <c r="N14" s="35"/>
      <c r="O14" s="11"/>
      <c r="P14" s="34"/>
      <c r="Q14" s="11"/>
      <c r="R14" s="11">
        <f>E14+J14+O14</f>
        <v>30</v>
      </c>
    </row>
    <row r="15" spans="1:18" ht="14.25">
      <c r="A15" s="7"/>
      <c r="B15" s="3" t="s">
        <v>6</v>
      </c>
      <c r="C15" s="8">
        <f>C13+C14</f>
        <v>38</v>
      </c>
      <c r="D15" s="8">
        <f>D13+D14</f>
        <v>21</v>
      </c>
      <c r="E15" s="12">
        <f t="shared" si="0"/>
        <v>59</v>
      </c>
      <c r="F15" s="8"/>
      <c r="G15" s="8">
        <f>G13+G14</f>
        <v>18</v>
      </c>
      <c r="H15" s="8">
        <f>H13+H14</f>
        <v>23</v>
      </c>
      <c r="I15" s="8">
        <f>I13+I14</f>
        <v>22</v>
      </c>
      <c r="J15" s="12">
        <f t="shared" si="3"/>
        <v>63</v>
      </c>
      <c r="K15" s="36"/>
      <c r="L15" s="37"/>
      <c r="M15" s="37"/>
      <c r="N15" s="38"/>
      <c r="O15" s="12"/>
      <c r="P15" s="37"/>
      <c r="Q15" s="12"/>
      <c r="R15" s="12">
        <f>E15+J15+O15</f>
        <v>122</v>
      </c>
    </row>
    <row r="16" spans="1:18" ht="14.25">
      <c r="A16" s="4" t="s">
        <v>12</v>
      </c>
      <c r="B16" s="2" t="s">
        <v>4</v>
      </c>
      <c r="C16" s="5">
        <v>3</v>
      </c>
      <c r="D16" s="5">
        <v>5</v>
      </c>
      <c r="E16" s="19">
        <f t="shared" si="0"/>
        <v>8</v>
      </c>
      <c r="G16" s="1">
        <v>12</v>
      </c>
      <c r="H16" s="1">
        <v>11</v>
      </c>
      <c r="I16" s="5">
        <v>3</v>
      </c>
      <c r="J16" s="19">
        <f aca="true" t="shared" si="4" ref="J16:J21">SUM(F16:I16)</f>
        <v>26</v>
      </c>
      <c r="K16" s="30"/>
      <c r="L16" s="31">
        <v>2</v>
      </c>
      <c r="M16" s="31">
        <v>1</v>
      </c>
      <c r="N16" s="32">
        <v>3</v>
      </c>
      <c r="O16" s="19">
        <f>K16+L16+M16+N16</f>
        <v>6</v>
      </c>
      <c r="P16" s="34">
        <v>5</v>
      </c>
      <c r="Q16" s="19">
        <f aca="true" t="shared" si="5" ref="Q16:Q21">P16</f>
        <v>5</v>
      </c>
      <c r="R16" s="19">
        <f aca="true" t="shared" si="6" ref="R16:R21">E16+J16+O16+Q16</f>
        <v>45</v>
      </c>
    </row>
    <row r="17" spans="1:18" ht="14.25">
      <c r="A17" s="6"/>
      <c r="B17" s="2" t="s">
        <v>5</v>
      </c>
      <c r="C17" s="5">
        <v>2</v>
      </c>
      <c r="D17" s="5">
        <v>1</v>
      </c>
      <c r="E17" s="11">
        <f t="shared" si="0"/>
        <v>3</v>
      </c>
      <c r="G17" s="1">
        <v>2</v>
      </c>
      <c r="H17" s="1">
        <v>0</v>
      </c>
      <c r="I17" s="5">
        <v>0</v>
      </c>
      <c r="J17" s="11">
        <f t="shared" si="4"/>
        <v>2</v>
      </c>
      <c r="K17" s="33"/>
      <c r="L17" s="34">
        <v>1</v>
      </c>
      <c r="M17" s="34">
        <v>2</v>
      </c>
      <c r="N17" s="35">
        <v>1</v>
      </c>
      <c r="O17" s="11">
        <f>K17+L17+M17+N17</f>
        <v>4</v>
      </c>
      <c r="P17" s="34">
        <v>1</v>
      </c>
      <c r="Q17" s="11">
        <f t="shared" si="5"/>
        <v>1</v>
      </c>
      <c r="R17" s="11">
        <f t="shared" si="6"/>
        <v>10</v>
      </c>
    </row>
    <row r="18" spans="1:18" ht="14.25">
      <c r="A18" s="7"/>
      <c r="B18" s="3" t="s">
        <v>6</v>
      </c>
      <c r="C18" s="8">
        <f>C16+C17</f>
        <v>5</v>
      </c>
      <c r="D18" s="8">
        <f>D16+D17</f>
        <v>6</v>
      </c>
      <c r="E18" s="12">
        <f t="shared" si="0"/>
        <v>11</v>
      </c>
      <c r="F18" s="8"/>
      <c r="G18" s="8">
        <f>G16+G17</f>
        <v>14</v>
      </c>
      <c r="H18" s="8">
        <f>H16+H17</f>
        <v>11</v>
      </c>
      <c r="I18" s="5">
        <f>I16+I17</f>
        <v>3</v>
      </c>
      <c r="J18" s="12">
        <f t="shared" si="4"/>
        <v>28</v>
      </c>
      <c r="K18" s="36"/>
      <c r="L18" s="37">
        <f>L16+L17</f>
        <v>3</v>
      </c>
      <c r="M18" s="37">
        <f>M16+M17</f>
        <v>3</v>
      </c>
      <c r="N18" s="38">
        <f>N16+N17</f>
        <v>4</v>
      </c>
      <c r="O18" s="12">
        <f>K18+L18+M18+N18</f>
        <v>10</v>
      </c>
      <c r="P18" s="37">
        <f>P16+P17</f>
        <v>6</v>
      </c>
      <c r="Q18" s="12">
        <f t="shared" si="5"/>
        <v>6</v>
      </c>
      <c r="R18" s="12">
        <f t="shared" si="6"/>
        <v>55</v>
      </c>
    </row>
    <row r="19" spans="1:18" ht="16.5" customHeight="1">
      <c r="A19" s="15" t="s">
        <v>4</v>
      </c>
      <c r="B19" s="16"/>
      <c r="C19" s="8">
        <f aca="true" t="shared" si="7" ref="C19:D21">C4+C7+C10+C13+C16</f>
        <v>116</v>
      </c>
      <c r="D19" s="8">
        <f t="shared" si="7"/>
        <v>45</v>
      </c>
      <c r="E19" s="10">
        <f t="shared" si="0"/>
        <v>161</v>
      </c>
      <c r="F19" s="24">
        <f aca="true" t="shared" si="8" ref="F19:I21">F4+F7+F10+F13+F16</f>
        <v>13</v>
      </c>
      <c r="G19" s="24">
        <f>G4+G7+G10+G13+G16</f>
        <v>79</v>
      </c>
      <c r="H19" s="24">
        <f t="shared" si="8"/>
        <v>107</v>
      </c>
      <c r="I19" s="26">
        <f t="shared" si="8"/>
        <v>32</v>
      </c>
      <c r="J19" s="10">
        <f t="shared" si="4"/>
        <v>231</v>
      </c>
      <c r="K19" s="30">
        <f aca="true" t="shared" si="9" ref="K19:N21">K4+K7+K10+K13+K16</f>
        <v>17</v>
      </c>
      <c r="L19" s="31">
        <f>L4+L7+L10+L13+L16</f>
        <v>23</v>
      </c>
      <c r="M19" s="31">
        <f t="shared" si="9"/>
        <v>19</v>
      </c>
      <c r="N19" s="32">
        <f t="shared" si="9"/>
        <v>24</v>
      </c>
      <c r="O19" s="19">
        <f>SUM(K19:N19)</f>
        <v>83</v>
      </c>
      <c r="P19" s="39">
        <f>P4+P7+P10+P16</f>
        <v>52</v>
      </c>
      <c r="Q19" s="19">
        <f t="shared" si="5"/>
        <v>52</v>
      </c>
      <c r="R19" s="19">
        <f t="shared" si="6"/>
        <v>527</v>
      </c>
    </row>
    <row r="20" spans="1:18" ht="16.5" customHeight="1">
      <c r="A20" s="13" t="s">
        <v>5</v>
      </c>
      <c r="B20" s="14"/>
      <c r="C20" s="8">
        <f t="shared" si="7"/>
        <v>22</v>
      </c>
      <c r="D20" s="8">
        <f t="shared" si="7"/>
        <v>8</v>
      </c>
      <c r="E20" s="19">
        <f t="shared" si="0"/>
        <v>30</v>
      </c>
      <c r="F20" s="8">
        <f t="shared" si="8"/>
        <v>17</v>
      </c>
      <c r="G20" s="8">
        <f>G5+G8+G11+G14+G17</f>
        <v>32</v>
      </c>
      <c r="H20" s="8">
        <f t="shared" si="8"/>
        <v>17</v>
      </c>
      <c r="I20" s="8">
        <f t="shared" si="8"/>
        <v>45</v>
      </c>
      <c r="J20" s="10">
        <f t="shared" si="4"/>
        <v>111</v>
      </c>
      <c r="K20" s="30">
        <f t="shared" si="9"/>
        <v>8</v>
      </c>
      <c r="L20" s="31">
        <f>L5+L8+L11+L14+L17</f>
        <v>3</v>
      </c>
      <c r="M20" s="31">
        <f t="shared" si="9"/>
        <v>15</v>
      </c>
      <c r="N20" s="32">
        <f t="shared" si="9"/>
        <v>1</v>
      </c>
      <c r="O20" s="19">
        <f>SUM(K20:N20)</f>
        <v>27</v>
      </c>
      <c r="P20" s="39">
        <f>P5+P8+P11+P17</f>
        <v>16</v>
      </c>
      <c r="Q20" s="19">
        <f t="shared" si="5"/>
        <v>16</v>
      </c>
      <c r="R20" s="19">
        <f t="shared" si="6"/>
        <v>184</v>
      </c>
    </row>
    <row r="21" spans="1:18" ht="16.5" customHeight="1">
      <c r="A21" s="17" t="s">
        <v>2</v>
      </c>
      <c r="B21" s="18"/>
      <c r="C21" s="9">
        <f t="shared" si="7"/>
        <v>138</v>
      </c>
      <c r="D21" s="9">
        <f t="shared" si="7"/>
        <v>53</v>
      </c>
      <c r="E21" s="10">
        <f t="shared" si="0"/>
        <v>191</v>
      </c>
      <c r="F21" s="9">
        <f t="shared" si="8"/>
        <v>30</v>
      </c>
      <c r="G21" s="9">
        <f>G6+G9+G12+G15+G18</f>
        <v>111</v>
      </c>
      <c r="H21" s="9">
        <f t="shared" si="8"/>
        <v>124</v>
      </c>
      <c r="I21" s="9">
        <f t="shared" si="8"/>
        <v>77</v>
      </c>
      <c r="J21" s="10">
        <f t="shared" si="4"/>
        <v>342</v>
      </c>
      <c r="K21" s="39">
        <f t="shared" si="9"/>
        <v>25</v>
      </c>
      <c r="L21" s="9">
        <f>L6+L9+L12+L15+L18</f>
        <v>26</v>
      </c>
      <c r="M21" s="9">
        <f t="shared" si="9"/>
        <v>34</v>
      </c>
      <c r="N21" s="40">
        <f t="shared" si="9"/>
        <v>25</v>
      </c>
      <c r="O21" s="10">
        <f>SUM(K21:N21)</f>
        <v>110</v>
      </c>
      <c r="P21" s="39">
        <f>P6+P9+P12+P18</f>
        <v>68</v>
      </c>
      <c r="Q21" s="10">
        <f t="shared" si="5"/>
        <v>68</v>
      </c>
      <c r="R21" s="10">
        <f t="shared" si="6"/>
        <v>711</v>
      </c>
    </row>
  </sheetData>
  <sheetProtection/>
  <mergeCells count="7">
    <mergeCell ref="A1:R1"/>
    <mergeCell ref="R2:R3"/>
    <mergeCell ref="F2:J2"/>
    <mergeCell ref="C2:E2"/>
    <mergeCell ref="A2:B2"/>
    <mergeCell ref="K2:O2"/>
    <mergeCell ref="P2:Q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L19"/>
  <sheetViews>
    <sheetView zoomScale="120" zoomScaleNormal="120" zoomScalePageLayoutView="0" workbookViewId="0" topLeftCell="A1">
      <selection activeCell="A3" sqref="A3:IV4"/>
    </sheetView>
  </sheetViews>
  <sheetFormatPr defaultColWidth="9.00390625" defaultRowHeight="16.5"/>
  <cols>
    <col min="1" max="1" width="4.75390625" style="50" customWidth="1"/>
    <col min="2" max="2" width="2.875" style="50" customWidth="1"/>
    <col min="3" max="6" width="1.75390625" style="50" customWidth="1"/>
    <col min="7" max="7" width="2.125" style="50" customWidth="1"/>
    <col min="8" max="9" width="2.25390625" style="50" customWidth="1"/>
    <col min="10" max="10" width="1.625" style="50" customWidth="1"/>
    <col min="11" max="11" width="5.00390625" style="50" customWidth="1"/>
    <col min="12" max="20" width="2.125" style="50" customWidth="1"/>
    <col min="21" max="21" width="6.875" style="50" customWidth="1"/>
    <col min="22" max="22" width="2.125" style="50" customWidth="1"/>
    <col min="23" max="23" width="1.75390625" style="50" customWidth="1"/>
    <col min="24" max="24" width="2.375" style="50" customWidth="1"/>
    <col min="25" max="29" width="1.625" style="50" customWidth="1"/>
    <col min="30" max="30" width="4.50390625" style="50" customWidth="1"/>
    <col min="31" max="38" width="1.75390625" style="50" customWidth="1"/>
    <col min="39" max="16384" width="9.00390625" style="50" customWidth="1"/>
  </cols>
  <sheetData>
    <row r="1" ht="17.25" thickBot="1"/>
    <row r="2" spans="1:38" ht="17.25" thickTop="1">
      <c r="A2" s="159" t="s">
        <v>29</v>
      </c>
      <c r="B2" s="149"/>
      <c r="C2" s="149"/>
      <c r="D2" s="149"/>
      <c r="E2" s="149"/>
      <c r="F2" s="149"/>
      <c r="G2" s="149"/>
      <c r="H2" s="149"/>
      <c r="I2" s="150"/>
      <c r="J2" s="51"/>
      <c r="K2" s="148" t="s">
        <v>30</v>
      </c>
      <c r="L2" s="149"/>
      <c r="M2" s="149"/>
      <c r="N2" s="149"/>
      <c r="O2" s="149"/>
      <c r="P2" s="149"/>
      <c r="Q2" s="149"/>
      <c r="R2" s="149"/>
      <c r="S2" s="150"/>
      <c r="T2" s="51"/>
      <c r="U2" s="148" t="s">
        <v>31</v>
      </c>
      <c r="V2" s="149"/>
      <c r="W2" s="149"/>
      <c r="X2" s="149"/>
      <c r="Y2" s="149"/>
      <c r="Z2" s="149"/>
      <c r="AA2" s="149"/>
      <c r="AB2" s="149"/>
      <c r="AC2" s="66"/>
      <c r="AD2" s="148" t="s">
        <v>32</v>
      </c>
      <c r="AE2" s="149"/>
      <c r="AF2" s="149"/>
      <c r="AG2" s="149"/>
      <c r="AH2" s="149"/>
      <c r="AI2" s="149"/>
      <c r="AJ2" s="149"/>
      <c r="AK2" s="150"/>
      <c r="AL2" s="52"/>
    </row>
    <row r="3" spans="1:38" ht="12" customHeight="1">
      <c r="A3" s="53"/>
      <c r="B3" s="161" t="s">
        <v>52</v>
      </c>
      <c r="C3" s="146" t="s">
        <v>50</v>
      </c>
      <c r="D3" s="160"/>
      <c r="E3" s="160"/>
      <c r="F3" s="160"/>
      <c r="G3" s="160"/>
      <c r="H3" s="160"/>
      <c r="I3" s="147"/>
      <c r="J3" s="65" t="s">
        <v>49</v>
      </c>
      <c r="K3" s="54"/>
      <c r="L3" s="161" t="s">
        <v>52</v>
      </c>
      <c r="M3" s="146" t="s">
        <v>50</v>
      </c>
      <c r="N3" s="160"/>
      <c r="O3" s="160"/>
      <c r="P3" s="160"/>
      <c r="Q3" s="160"/>
      <c r="R3" s="160"/>
      <c r="S3" s="147"/>
      <c r="T3" s="65" t="s">
        <v>49</v>
      </c>
      <c r="U3" s="54"/>
      <c r="V3" s="161" t="s">
        <v>52</v>
      </c>
      <c r="W3" s="143" t="s">
        <v>51</v>
      </c>
      <c r="X3" s="145"/>
      <c r="Y3" s="145"/>
      <c r="Z3" s="145"/>
      <c r="AA3" s="145"/>
      <c r="AB3" s="144"/>
      <c r="AC3" s="65" t="s">
        <v>49</v>
      </c>
      <c r="AD3" s="54"/>
      <c r="AE3" s="151" t="s">
        <v>52</v>
      </c>
      <c r="AF3" s="145" t="s">
        <v>51</v>
      </c>
      <c r="AG3" s="145"/>
      <c r="AH3" s="145"/>
      <c r="AI3" s="145"/>
      <c r="AJ3" s="145"/>
      <c r="AK3" s="144"/>
      <c r="AL3" s="65" t="s">
        <v>49</v>
      </c>
    </row>
    <row r="4" spans="1:38" ht="12" customHeight="1">
      <c r="A4" s="56" t="s">
        <v>48</v>
      </c>
      <c r="B4" s="162"/>
      <c r="C4" s="58" t="s">
        <v>3</v>
      </c>
      <c r="D4" s="58" t="s">
        <v>7</v>
      </c>
      <c r="E4" s="58" t="s">
        <v>8</v>
      </c>
      <c r="F4" s="58" t="s">
        <v>9</v>
      </c>
      <c r="G4" s="59" t="s">
        <v>44</v>
      </c>
      <c r="H4" s="59" t="s">
        <v>45</v>
      </c>
      <c r="I4" s="59" t="s">
        <v>46</v>
      </c>
      <c r="K4" s="57" t="s">
        <v>47</v>
      </c>
      <c r="L4" s="163"/>
      <c r="M4" s="58" t="s">
        <v>3</v>
      </c>
      <c r="N4" s="58" t="s">
        <v>7</v>
      </c>
      <c r="O4" s="58" t="s">
        <v>8</v>
      </c>
      <c r="P4" s="58" t="s">
        <v>9</v>
      </c>
      <c r="Q4" s="59" t="s">
        <v>44</v>
      </c>
      <c r="R4" s="59" t="s">
        <v>45</v>
      </c>
      <c r="S4" s="59" t="s">
        <v>46</v>
      </c>
      <c r="U4" s="57" t="s">
        <v>47</v>
      </c>
      <c r="V4" s="162"/>
      <c r="W4" s="58" t="s">
        <v>3</v>
      </c>
      <c r="X4" s="58" t="s">
        <v>7</v>
      </c>
      <c r="Y4" s="58" t="s">
        <v>8</v>
      </c>
      <c r="Z4" s="58" t="s">
        <v>9</v>
      </c>
      <c r="AA4" s="59" t="s">
        <v>44</v>
      </c>
      <c r="AB4" s="59" t="s">
        <v>45</v>
      </c>
      <c r="AD4" s="57" t="s">
        <v>47</v>
      </c>
      <c r="AE4" s="152"/>
      <c r="AF4" s="58" t="s">
        <v>3</v>
      </c>
      <c r="AG4" s="58" t="s">
        <v>7</v>
      </c>
      <c r="AH4" s="58" t="s">
        <v>8</v>
      </c>
      <c r="AI4" s="58" t="s">
        <v>9</v>
      </c>
      <c r="AJ4" s="59" t="s">
        <v>44</v>
      </c>
      <c r="AK4" s="59" t="s">
        <v>45</v>
      </c>
      <c r="AL4" s="60"/>
    </row>
    <row r="5" spans="1:38" ht="12" customHeight="1">
      <c r="A5" s="153" t="s">
        <v>33</v>
      </c>
      <c r="B5" s="68" t="s">
        <v>53</v>
      </c>
      <c r="C5" s="58"/>
      <c r="D5" s="58"/>
      <c r="E5" s="58"/>
      <c r="F5" s="58"/>
      <c r="G5" s="59"/>
      <c r="H5" s="59"/>
      <c r="I5" s="59"/>
      <c r="K5" s="57"/>
      <c r="L5" s="69"/>
      <c r="M5" s="58"/>
      <c r="N5" s="58"/>
      <c r="O5" s="58"/>
      <c r="P5" s="58"/>
      <c r="Q5" s="59"/>
      <c r="R5" s="59"/>
      <c r="S5" s="59"/>
      <c r="U5" s="57"/>
      <c r="V5" s="68"/>
      <c r="W5" s="58"/>
      <c r="X5" s="58"/>
      <c r="Y5" s="58"/>
      <c r="Z5" s="58"/>
      <c r="AA5" s="59"/>
      <c r="AB5" s="59"/>
      <c r="AD5" s="57"/>
      <c r="AE5" s="67"/>
      <c r="AF5" s="58"/>
      <c r="AG5" s="58"/>
      <c r="AH5" s="58"/>
      <c r="AI5" s="58"/>
      <c r="AJ5" s="59"/>
      <c r="AK5" s="59"/>
      <c r="AL5" s="60"/>
    </row>
    <row r="6" spans="1:38" ht="12" customHeight="1">
      <c r="A6" s="154"/>
      <c r="B6" s="68" t="s">
        <v>54</v>
      </c>
      <c r="C6" s="58"/>
      <c r="D6" s="58"/>
      <c r="E6" s="58"/>
      <c r="F6" s="58"/>
      <c r="G6" s="59"/>
      <c r="H6" s="59"/>
      <c r="I6" s="59"/>
      <c r="K6" s="57"/>
      <c r="L6" s="69"/>
      <c r="M6" s="58"/>
      <c r="N6" s="58"/>
      <c r="O6" s="58"/>
      <c r="P6" s="58"/>
      <c r="Q6" s="59"/>
      <c r="R6" s="59"/>
      <c r="S6" s="59"/>
      <c r="U6" s="57"/>
      <c r="V6" s="68"/>
      <c r="W6" s="58"/>
      <c r="X6" s="58"/>
      <c r="Y6" s="58"/>
      <c r="Z6" s="58"/>
      <c r="AA6" s="59"/>
      <c r="AB6" s="59"/>
      <c r="AD6" s="57"/>
      <c r="AE6" s="67"/>
      <c r="AF6" s="58"/>
      <c r="AG6" s="58"/>
      <c r="AH6" s="58"/>
      <c r="AI6" s="58"/>
      <c r="AJ6" s="59"/>
      <c r="AK6" s="59"/>
      <c r="AL6" s="60"/>
    </row>
    <row r="7" spans="1:38" ht="18" customHeight="1">
      <c r="A7" s="155"/>
      <c r="B7" s="70" t="s">
        <v>55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</row>
    <row r="8" spans="1:38" ht="22.5" customHeight="1">
      <c r="A8" s="156" t="s">
        <v>34</v>
      </c>
      <c r="B8" s="68" t="s">
        <v>53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</row>
    <row r="9" spans="1:38" ht="13.5" customHeight="1">
      <c r="A9" s="157"/>
      <c r="B9" s="68" t="s">
        <v>54</v>
      </c>
      <c r="C9" s="54"/>
      <c r="D9" s="54"/>
      <c r="E9" s="54"/>
      <c r="F9" s="54"/>
      <c r="G9" s="54"/>
      <c r="H9" s="54"/>
      <c r="I9" s="54"/>
      <c r="J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5"/>
    </row>
    <row r="10" spans="1:38" ht="16.5">
      <c r="A10" s="158"/>
      <c r="B10" s="70" t="s">
        <v>55</v>
      </c>
      <c r="C10" s="54"/>
      <c r="D10" s="54"/>
      <c r="E10" s="54"/>
      <c r="F10" s="54"/>
      <c r="G10" s="54"/>
      <c r="H10" s="54"/>
      <c r="I10" s="54"/>
      <c r="J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5"/>
    </row>
    <row r="11" spans="1:38" ht="16.5">
      <c r="A11" s="53"/>
      <c r="B11" s="61"/>
      <c r="C11" s="54"/>
      <c r="D11" s="54"/>
      <c r="E11" s="54"/>
      <c r="F11" s="54"/>
      <c r="G11" s="54"/>
      <c r="H11" s="54"/>
      <c r="I11" s="54"/>
      <c r="J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5"/>
    </row>
    <row r="12" spans="1:38" ht="16.5">
      <c r="A12" s="53"/>
      <c r="B12" s="61"/>
      <c r="C12" s="54"/>
      <c r="D12" s="54"/>
      <c r="E12" s="54"/>
      <c r="F12" s="54"/>
      <c r="G12" s="54"/>
      <c r="H12" s="54"/>
      <c r="I12" s="54"/>
      <c r="J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5"/>
    </row>
    <row r="13" spans="1:38" ht="67.5">
      <c r="A13" s="53"/>
      <c r="B13" s="61"/>
      <c r="C13" s="54"/>
      <c r="D13" s="54"/>
      <c r="E13" s="54"/>
      <c r="F13" s="54"/>
      <c r="G13" s="54"/>
      <c r="H13" s="54"/>
      <c r="I13" s="54"/>
      <c r="J13" s="54"/>
      <c r="K13" s="61" t="s">
        <v>35</v>
      </c>
      <c r="L13" s="54"/>
      <c r="M13" s="54"/>
      <c r="N13" s="54"/>
      <c r="O13" s="54"/>
      <c r="P13" s="54"/>
      <c r="Q13" s="54"/>
      <c r="R13" s="54"/>
      <c r="S13" s="54"/>
      <c r="T13" s="54"/>
      <c r="U13" s="61" t="s">
        <v>39</v>
      </c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5"/>
    </row>
    <row r="14" spans="1:38" ht="45">
      <c r="A14" s="53"/>
      <c r="B14" s="61"/>
      <c r="C14" s="54"/>
      <c r="D14" s="54"/>
      <c r="E14" s="54"/>
      <c r="F14" s="54"/>
      <c r="G14" s="54"/>
      <c r="H14" s="54"/>
      <c r="I14" s="54"/>
      <c r="J14" s="54"/>
      <c r="K14" s="61" t="s">
        <v>36</v>
      </c>
      <c r="L14" s="54"/>
      <c r="M14" s="54"/>
      <c r="N14" s="54"/>
      <c r="O14" s="54"/>
      <c r="P14" s="54"/>
      <c r="Q14" s="54"/>
      <c r="R14" s="54"/>
      <c r="S14" s="54"/>
      <c r="T14" s="54"/>
      <c r="U14" s="61" t="s">
        <v>40</v>
      </c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5"/>
    </row>
    <row r="15" spans="1:38" ht="45">
      <c r="A15" s="53"/>
      <c r="B15" s="61"/>
      <c r="C15" s="54"/>
      <c r="D15" s="54"/>
      <c r="E15" s="54"/>
      <c r="F15" s="54"/>
      <c r="G15" s="54"/>
      <c r="H15" s="54"/>
      <c r="I15" s="54"/>
      <c r="J15" s="54"/>
      <c r="K15" s="61" t="s">
        <v>37</v>
      </c>
      <c r="L15" s="54"/>
      <c r="M15" s="54"/>
      <c r="N15" s="54"/>
      <c r="O15" s="54"/>
      <c r="P15" s="54"/>
      <c r="Q15" s="54"/>
      <c r="R15" s="54"/>
      <c r="S15" s="54"/>
      <c r="T15" s="54"/>
      <c r="U15" s="61" t="s">
        <v>41</v>
      </c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5"/>
    </row>
    <row r="16" spans="1:38" ht="33.75">
      <c r="A16" s="53"/>
      <c r="B16" s="61"/>
      <c r="C16" s="54"/>
      <c r="D16" s="54"/>
      <c r="E16" s="54"/>
      <c r="F16" s="54"/>
      <c r="G16" s="54"/>
      <c r="H16" s="54"/>
      <c r="I16" s="54"/>
      <c r="J16" s="54"/>
      <c r="K16" s="61" t="s">
        <v>38</v>
      </c>
      <c r="L16" s="54"/>
      <c r="M16" s="54"/>
      <c r="N16" s="54"/>
      <c r="O16" s="54"/>
      <c r="P16" s="54"/>
      <c r="Q16" s="54"/>
      <c r="R16" s="54"/>
      <c r="S16" s="54"/>
      <c r="T16" s="54"/>
      <c r="U16" s="61" t="s">
        <v>42</v>
      </c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5"/>
    </row>
    <row r="17" spans="1:38" ht="44.25" customHeight="1">
      <c r="A17" s="53"/>
      <c r="B17" s="61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61" t="s">
        <v>43</v>
      </c>
      <c r="AE17" s="54"/>
      <c r="AF17" s="54"/>
      <c r="AG17" s="54"/>
      <c r="AH17" s="54"/>
      <c r="AI17" s="54"/>
      <c r="AJ17" s="54"/>
      <c r="AK17" s="54"/>
      <c r="AL17" s="55"/>
    </row>
    <row r="18" spans="1:38" ht="16.5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5"/>
    </row>
    <row r="19" spans="1:38" ht="17.25" thickBo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4"/>
    </row>
    <row r="20" ht="17.25" thickTop="1"/>
  </sheetData>
  <sheetProtection/>
  <mergeCells count="14">
    <mergeCell ref="A8:A10"/>
    <mergeCell ref="A2:I2"/>
    <mergeCell ref="K2:S2"/>
    <mergeCell ref="U2:AB2"/>
    <mergeCell ref="C3:I3"/>
    <mergeCell ref="M3:S3"/>
    <mergeCell ref="W3:AB3"/>
    <mergeCell ref="V3:V4"/>
    <mergeCell ref="L3:L4"/>
    <mergeCell ref="B3:B4"/>
    <mergeCell ref="AD2:AK2"/>
    <mergeCell ref="AF3:AK3"/>
    <mergeCell ref="AE3:AE4"/>
    <mergeCell ref="A5:A7"/>
  </mergeCells>
  <printOptions/>
  <pageMargins left="0.3937007874015748" right="0.3937007874015748" top="0.3937007874015748" bottom="0.3937007874015748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PC594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yclin</dc:creator>
  <cp:keywords/>
  <dc:description/>
  <cp:lastModifiedBy>User</cp:lastModifiedBy>
  <cp:lastPrinted>2022-04-01T13:41:12Z</cp:lastPrinted>
  <dcterms:created xsi:type="dcterms:W3CDTF">2001-08-17T02:42:29Z</dcterms:created>
  <dcterms:modified xsi:type="dcterms:W3CDTF">2022-05-13T12:30:17Z</dcterms:modified>
  <cp:category/>
  <cp:version/>
  <cp:contentType/>
  <cp:contentStatus/>
</cp:coreProperties>
</file>